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\\orda-12r2-gmfiles\GMShare\Bear Patrol\23-24 Reports\January 24\"/>
    </mc:Choice>
  </mc:AlternateContent>
  <xr:revisionPtr revIDLastSave="0" documentId="13_ncr:1_{9DE20DA5-BF4C-4628-A5FE-BE6932849356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OFFICE REPORT-Print only" sheetId="1" r:id="rId1"/>
    <sheet name="BEAR PATROL REPORT-enter data" sheetId="2" r:id="rId2"/>
    <sheet name="Sumt.&amp; Brnt.PATROL REPORT-enter" sheetId="3" r:id="rId3"/>
    <sheet name="                               " sheetId="4" r:id="rId4"/>
  </sheets>
  <definedNames>
    <definedName name="__xlnm.Print_Area">'OFFICE REPORT-Print only'!$E$1:$L$114</definedName>
    <definedName name="cookies">#N/A</definedName>
    <definedName name="_xlnm.Print_Area" localSheetId="1">'BEAR PATROL REPORT-enter data'!$B$18:$B$79</definedName>
    <definedName name="ValidConditions">#N/A</definedName>
    <definedName name="ValidConditions_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3" i="1" l="1"/>
  <c r="L73" i="1"/>
  <c r="K73" i="1"/>
  <c r="J73" i="1"/>
  <c r="I73" i="1"/>
  <c r="N25" i="1" l="1"/>
  <c r="N113" i="1" l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4" i="1"/>
  <c r="N23" i="1"/>
  <c r="N22" i="1"/>
  <c r="N21" i="1"/>
  <c r="N20" i="1"/>
  <c r="N19" i="1"/>
  <c r="N18" i="1"/>
  <c r="N17" i="1"/>
  <c r="N11" i="1"/>
  <c r="N16" i="1"/>
  <c r="N15" i="1"/>
  <c r="N14" i="1"/>
  <c r="N13" i="1"/>
  <c r="N12" i="1"/>
  <c r="N10" i="1"/>
  <c r="N9" i="1"/>
  <c r="N8" i="1"/>
  <c r="N7" i="1"/>
  <c r="N6" i="1"/>
  <c r="N5" i="1"/>
  <c r="L113" i="1" l="1"/>
  <c r="K113" i="1"/>
  <c r="J113" i="1"/>
  <c r="I113" i="1"/>
  <c r="L112" i="1"/>
  <c r="L111" i="1"/>
  <c r="K112" i="1"/>
  <c r="J112" i="1"/>
  <c r="I112" i="1"/>
  <c r="L76" i="1"/>
  <c r="K76" i="1"/>
  <c r="J76" i="1"/>
  <c r="I76" i="1"/>
  <c r="J84" i="1" l="1"/>
  <c r="I84" i="1"/>
  <c r="J111" i="1" l="1"/>
  <c r="I101" i="1"/>
  <c r="E16" i="1"/>
  <c r="E15" i="1"/>
  <c r="C16" i="1"/>
  <c r="C15" i="1"/>
  <c r="D16" i="1"/>
  <c r="D15" i="1"/>
  <c r="B16" i="1"/>
  <c r="B15" i="1"/>
  <c r="C14" i="1"/>
  <c r="E14" i="1"/>
  <c r="D14" i="1"/>
  <c r="B14" i="1"/>
  <c r="A35" i="1"/>
  <c r="A34" i="1"/>
  <c r="A33" i="1"/>
  <c r="A31" i="1"/>
  <c r="A28" i="1"/>
  <c r="A29" i="1"/>
  <c r="A30" i="1"/>
  <c r="A37" i="1"/>
  <c r="A36" i="1"/>
  <c r="A32" i="1"/>
  <c r="A27" i="1"/>
  <c r="A26" i="1"/>
  <c r="A25" i="1"/>
  <c r="A24" i="1"/>
  <c r="E13" i="1"/>
  <c r="E12" i="1"/>
  <c r="E11" i="1"/>
  <c r="D13" i="1"/>
  <c r="D12" i="1"/>
  <c r="C13" i="1"/>
  <c r="C12" i="1"/>
  <c r="C11" i="1"/>
  <c r="D11" i="1"/>
  <c r="B13" i="1"/>
  <c r="B12" i="1"/>
  <c r="B11" i="1"/>
  <c r="L102" i="1"/>
  <c r="L36" i="1"/>
  <c r="L31" i="1"/>
  <c r="L30" i="1"/>
  <c r="L83" i="1"/>
  <c r="K83" i="1"/>
  <c r="L78" i="1"/>
  <c r="K78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3" i="1"/>
  <c r="J82" i="1"/>
  <c r="J81" i="1"/>
  <c r="J80" i="1"/>
  <c r="J79" i="1"/>
  <c r="J78" i="1"/>
  <c r="J77" i="1"/>
  <c r="J75" i="1"/>
  <c r="J74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1" i="1"/>
  <c r="J16" i="1"/>
  <c r="J15" i="1"/>
  <c r="J14" i="1"/>
  <c r="J13" i="1"/>
  <c r="J12" i="1"/>
  <c r="J10" i="1"/>
  <c r="J9" i="1"/>
  <c r="J8" i="1"/>
  <c r="J7" i="1"/>
  <c r="J6" i="1"/>
  <c r="J5" i="1"/>
  <c r="I83" i="1"/>
  <c r="I78" i="1"/>
  <c r="B7" i="1" l="1"/>
  <c r="I102" i="1" l="1"/>
  <c r="L29" i="1" l="1"/>
  <c r="K29" i="1"/>
  <c r="I29" i="1"/>
  <c r="K36" i="1"/>
  <c r="I36" i="1"/>
  <c r="K31" i="1"/>
  <c r="L41" i="1"/>
  <c r="K41" i="1"/>
  <c r="I41" i="1"/>
  <c r="L38" i="1"/>
  <c r="K38" i="1"/>
  <c r="I38" i="1"/>
  <c r="I31" i="1"/>
  <c r="K30" i="1"/>
  <c r="I30" i="1"/>
  <c r="L55" i="1"/>
  <c r="K55" i="1"/>
  <c r="I55" i="1"/>
  <c r="K102" i="1" l="1"/>
  <c r="L85" i="1"/>
  <c r="K85" i="1"/>
  <c r="I85" i="1"/>
  <c r="L88" i="1" l="1"/>
  <c r="K88" i="1"/>
  <c r="I88" i="1"/>
  <c r="I97" i="1"/>
  <c r="K97" i="1"/>
  <c r="L97" i="1"/>
  <c r="L92" i="1"/>
  <c r="K92" i="1"/>
  <c r="I92" i="1"/>
  <c r="L91" i="1"/>
  <c r="K91" i="1"/>
  <c r="I91" i="1"/>
  <c r="K111" i="1" l="1"/>
  <c r="I111" i="1"/>
  <c r="L95" i="1"/>
  <c r="K95" i="1"/>
  <c r="I95" i="1"/>
  <c r="L100" i="1"/>
  <c r="K100" i="1"/>
  <c r="I100" i="1"/>
  <c r="L69" i="1"/>
  <c r="K69" i="1"/>
  <c r="I69" i="1"/>
  <c r="B6" i="1"/>
  <c r="B8" i="1"/>
  <c r="I5" i="1"/>
  <c r="K5" i="1"/>
  <c r="L5" i="1"/>
  <c r="I6" i="1"/>
  <c r="K6" i="1"/>
  <c r="L6" i="1"/>
  <c r="I7" i="1"/>
  <c r="K7" i="1"/>
  <c r="L7" i="1"/>
  <c r="I8" i="1"/>
  <c r="K8" i="1"/>
  <c r="L8" i="1"/>
  <c r="I9" i="1"/>
  <c r="K9" i="1"/>
  <c r="L9" i="1"/>
  <c r="I10" i="1"/>
  <c r="K10" i="1"/>
  <c r="L10" i="1"/>
  <c r="I12" i="1"/>
  <c r="K12" i="1"/>
  <c r="L12" i="1"/>
  <c r="I13" i="1"/>
  <c r="K13" i="1"/>
  <c r="L13" i="1"/>
  <c r="I14" i="1"/>
  <c r="K14" i="1"/>
  <c r="L14" i="1"/>
  <c r="I15" i="1"/>
  <c r="K15" i="1"/>
  <c r="L15" i="1"/>
  <c r="I16" i="1"/>
  <c r="K16" i="1"/>
  <c r="L16" i="1"/>
  <c r="I11" i="1"/>
  <c r="K11" i="1"/>
  <c r="L11" i="1"/>
  <c r="I17" i="1"/>
  <c r="K17" i="1"/>
  <c r="L17" i="1"/>
  <c r="I18" i="1"/>
  <c r="K18" i="1"/>
  <c r="L18" i="1"/>
  <c r="I19" i="1"/>
  <c r="K19" i="1"/>
  <c r="L19" i="1"/>
  <c r="I20" i="1"/>
  <c r="K20" i="1"/>
  <c r="L20" i="1"/>
  <c r="I21" i="1"/>
  <c r="K21" i="1"/>
  <c r="L21" i="1"/>
  <c r="I22" i="1"/>
  <c r="K22" i="1"/>
  <c r="L22" i="1"/>
  <c r="I23" i="1"/>
  <c r="K23" i="1"/>
  <c r="L23" i="1"/>
  <c r="I24" i="1"/>
  <c r="K24" i="1"/>
  <c r="L24" i="1"/>
  <c r="I25" i="1"/>
  <c r="K25" i="1"/>
  <c r="L25" i="1"/>
  <c r="I26" i="1"/>
  <c r="K26" i="1"/>
  <c r="L26" i="1"/>
  <c r="I27" i="1"/>
  <c r="K27" i="1"/>
  <c r="L27" i="1"/>
  <c r="I28" i="1"/>
  <c r="K28" i="1"/>
  <c r="L28" i="1"/>
  <c r="I32" i="1"/>
  <c r="K32" i="1"/>
  <c r="L32" i="1"/>
  <c r="I33" i="1"/>
  <c r="K33" i="1"/>
  <c r="L33" i="1"/>
  <c r="I34" i="1"/>
  <c r="K34" i="1"/>
  <c r="L34" i="1"/>
  <c r="I35" i="1"/>
  <c r="K35" i="1"/>
  <c r="L35" i="1"/>
  <c r="I37" i="1"/>
  <c r="K37" i="1"/>
  <c r="L37" i="1"/>
  <c r="I39" i="1"/>
  <c r="K39" i="1"/>
  <c r="L39" i="1"/>
  <c r="I40" i="1"/>
  <c r="K40" i="1"/>
  <c r="L40" i="1"/>
  <c r="I42" i="1"/>
  <c r="K42" i="1"/>
  <c r="L42" i="1"/>
  <c r="I43" i="1"/>
  <c r="K43" i="1"/>
  <c r="L43" i="1"/>
  <c r="I44" i="1"/>
  <c r="K44" i="1"/>
  <c r="L44" i="1"/>
  <c r="I45" i="1"/>
  <c r="K45" i="1"/>
  <c r="L45" i="1"/>
  <c r="I46" i="1"/>
  <c r="K46" i="1"/>
  <c r="L46" i="1"/>
  <c r="I47" i="1"/>
  <c r="K47" i="1"/>
  <c r="L47" i="1"/>
  <c r="I48" i="1"/>
  <c r="K48" i="1"/>
  <c r="L48" i="1"/>
  <c r="I49" i="1"/>
  <c r="K49" i="1"/>
  <c r="L49" i="1"/>
  <c r="I50" i="1"/>
  <c r="K50" i="1"/>
  <c r="L50" i="1"/>
  <c r="I51" i="1"/>
  <c r="K51" i="1"/>
  <c r="L51" i="1"/>
  <c r="I52" i="1"/>
  <c r="K52" i="1"/>
  <c r="L52" i="1"/>
  <c r="I53" i="1"/>
  <c r="K53" i="1"/>
  <c r="L53" i="1"/>
  <c r="I54" i="1"/>
  <c r="K54" i="1"/>
  <c r="L54" i="1"/>
  <c r="I56" i="1"/>
  <c r="K56" i="1"/>
  <c r="L56" i="1"/>
  <c r="I57" i="1"/>
  <c r="K57" i="1"/>
  <c r="L57" i="1"/>
  <c r="I58" i="1"/>
  <c r="K58" i="1"/>
  <c r="L58" i="1"/>
  <c r="I59" i="1"/>
  <c r="K59" i="1"/>
  <c r="L59" i="1"/>
  <c r="I60" i="1"/>
  <c r="K60" i="1"/>
  <c r="L60" i="1"/>
  <c r="I61" i="1"/>
  <c r="K61" i="1"/>
  <c r="L61" i="1"/>
  <c r="I62" i="1"/>
  <c r="K62" i="1"/>
  <c r="L62" i="1"/>
  <c r="I63" i="1"/>
  <c r="K63" i="1"/>
  <c r="L63" i="1"/>
  <c r="I64" i="1"/>
  <c r="K64" i="1"/>
  <c r="L64" i="1"/>
  <c r="I65" i="1"/>
  <c r="K65" i="1"/>
  <c r="L65" i="1"/>
  <c r="I66" i="1"/>
  <c r="K66" i="1"/>
  <c r="L66" i="1"/>
  <c r="I67" i="1"/>
  <c r="K67" i="1"/>
  <c r="L67" i="1"/>
  <c r="I68" i="1"/>
  <c r="K68" i="1"/>
  <c r="L68" i="1"/>
  <c r="I70" i="1"/>
  <c r="K70" i="1"/>
  <c r="L70" i="1"/>
  <c r="I71" i="1"/>
  <c r="K71" i="1"/>
  <c r="L71" i="1"/>
  <c r="I72" i="1"/>
  <c r="K72" i="1"/>
  <c r="L72" i="1"/>
  <c r="I74" i="1"/>
  <c r="K74" i="1"/>
  <c r="L74" i="1"/>
  <c r="I75" i="1"/>
  <c r="K75" i="1"/>
  <c r="L75" i="1"/>
  <c r="I77" i="1"/>
  <c r="K77" i="1"/>
  <c r="L77" i="1"/>
  <c r="I79" i="1"/>
  <c r="K79" i="1"/>
  <c r="L79" i="1"/>
  <c r="I80" i="1"/>
  <c r="K80" i="1"/>
  <c r="L80" i="1"/>
  <c r="I81" i="1"/>
  <c r="K81" i="1"/>
  <c r="L81" i="1"/>
  <c r="I82" i="1"/>
  <c r="K82" i="1"/>
  <c r="L82" i="1"/>
  <c r="K84" i="1"/>
  <c r="L84" i="1"/>
  <c r="I86" i="1"/>
  <c r="K86" i="1"/>
  <c r="L86" i="1"/>
  <c r="I87" i="1"/>
  <c r="K87" i="1"/>
  <c r="L87" i="1"/>
  <c r="I89" i="1"/>
  <c r="K89" i="1"/>
  <c r="L89" i="1"/>
  <c r="I90" i="1"/>
  <c r="K90" i="1"/>
  <c r="L90" i="1"/>
  <c r="I93" i="1"/>
  <c r="K93" i="1"/>
  <c r="L93" i="1"/>
  <c r="I94" i="1"/>
  <c r="K94" i="1"/>
  <c r="L94" i="1"/>
  <c r="I96" i="1"/>
  <c r="K96" i="1"/>
  <c r="L96" i="1"/>
  <c r="I98" i="1"/>
  <c r="K98" i="1"/>
  <c r="L98" i="1"/>
  <c r="I99" i="1"/>
  <c r="K99" i="1"/>
  <c r="L99" i="1"/>
  <c r="K101" i="1"/>
  <c r="L101" i="1"/>
  <c r="I103" i="1"/>
  <c r="K103" i="1"/>
  <c r="L103" i="1"/>
  <c r="I104" i="1"/>
  <c r="K104" i="1"/>
  <c r="L104" i="1"/>
  <c r="I105" i="1"/>
  <c r="K105" i="1"/>
  <c r="L105" i="1"/>
  <c r="I106" i="1"/>
  <c r="K106" i="1"/>
  <c r="L106" i="1"/>
  <c r="I107" i="1"/>
  <c r="K107" i="1"/>
  <c r="L107" i="1"/>
  <c r="I108" i="1"/>
  <c r="K108" i="1"/>
  <c r="L108" i="1"/>
  <c r="I109" i="1"/>
  <c r="K109" i="1"/>
  <c r="L109" i="1"/>
  <c r="I110" i="1"/>
  <c r="K110" i="1"/>
  <c r="L110" i="1"/>
  <c r="A78" i="1" l="1"/>
</calcChain>
</file>

<file path=xl/sharedStrings.xml><?xml version="1.0" encoding="utf-8"?>
<sst xmlns="http://schemas.openxmlformats.org/spreadsheetml/2006/main" count="784" uniqueCount="326">
  <si>
    <t>Date:</t>
  </si>
  <si>
    <t xml:space="preserve"> </t>
  </si>
  <si>
    <t>Ski Day #</t>
  </si>
  <si>
    <t>Report:</t>
  </si>
  <si>
    <t>Temperature</t>
  </si>
  <si>
    <t>Winds</t>
  </si>
  <si>
    <t>Visiblity</t>
  </si>
  <si>
    <t xml:space="preserve">Snowfall (Since Last report) </t>
  </si>
  <si>
    <t>Average Base</t>
  </si>
  <si>
    <t>Base:</t>
  </si>
  <si>
    <t>Saddle:</t>
  </si>
  <si>
    <t>Bear:</t>
  </si>
  <si>
    <t>Summit:</t>
  </si>
  <si>
    <t>Burnt Ridge:</t>
  </si>
  <si>
    <t>Open</t>
  </si>
  <si>
    <t>Bear Cub</t>
  </si>
  <si>
    <t>J-Bar</t>
  </si>
  <si>
    <t>Closed</t>
  </si>
  <si>
    <t>Sunway Chair</t>
  </si>
  <si>
    <t>The first code indicates which</t>
  </si>
  <si>
    <t>(***NOTE : The following are  the general surface conditions existing at the time of inspection****)</t>
  </si>
  <si>
    <t xml:space="preserve"> in our opinions, best describes the greatest </t>
  </si>
  <si>
    <t>Difficulty</t>
  </si>
  <si>
    <t>Trail Name</t>
  </si>
  <si>
    <t>Open / Closed</t>
  </si>
  <si>
    <t xml:space="preserve">General Surface Conditions </t>
  </si>
  <si>
    <t>Time</t>
  </si>
  <si>
    <t xml:space="preserve">portion of the skiable surface of the trail </t>
  </si>
  <si>
    <t xml:space="preserve">at the time of inspection. </t>
  </si>
  <si>
    <t>m</t>
  </si>
  <si>
    <t>Lower Sunway (Top L3 down)</t>
  </si>
  <si>
    <t xml:space="preserve"> For further definition, see the Ski Patrol!</t>
  </si>
  <si>
    <t xml:space="preserve">Sunway </t>
  </si>
  <si>
    <t>Bear Cub Run</t>
  </si>
  <si>
    <t xml:space="preserve">General Surface Condition Codes </t>
  </si>
  <si>
    <t>Jamboree</t>
  </si>
  <si>
    <t>Starting Gate</t>
  </si>
  <si>
    <t>Jibland</t>
  </si>
  <si>
    <t>q</t>
  </si>
  <si>
    <t>Ward Hill</t>
  </si>
  <si>
    <t>2B</t>
  </si>
  <si>
    <t xml:space="preserve">Upper Sleighride </t>
  </si>
  <si>
    <t>Little Dipper</t>
  </si>
  <si>
    <t>Otter Slide</t>
  </si>
  <si>
    <t>Twin Fawns</t>
  </si>
  <si>
    <t>3B</t>
  </si>
  <si>
    <t>Quicksilver</t>
  </si>
  <si>
    <t>Showcase</t>
  </si>
  <si>
    <t>The Arena</t>
  </si>
  <si>
    <t>1A</t>
  </si>
  <si>
    <t xml:space="preserve">  w</t>
  </si>
  <si>
    <t>Wild Air</t>
  </si>
  <si>
    <t>SKI PATROL LOCATIONS:</t>
  </si>
  <si>
    <t>Jug Handle</t>
  </si>
  <si>
    <t>*Base First Aid</t>
  </si>
  <si>
    <t>Twister</t>
  </si>
  <si>
    <t>Twister's Little Sister</t>
  </si>
  <si>
    <t>Tower 6</t>
  </si>
  <si>
    <t>*Saddle Patrol</t>
  </si>
  <si>
    <t>Lower Sleighride B/SX</t>
  </si>
  <si>
    <t xml:space="preserve">*Bear Mtn.  </t>
  </si>
  <si>
    <t>Pete Gay</t>
  </si>
  <si>
    <t>*Gore Mtn.Summit</t>
  </si>
  <si>
    <t>Upper Wood In</t>
  </si>
  <si>
    <t>*North Creek Ski Bowl</t>
  </si>
  <si>
    <t>The Loop</t>
  </si>
  <si>
    <t>*Burnt Ridge Patrol</t>
  </si>
  <si>
    <t>Tahawus</t>
  </si>
  <si>
    <t>Sleeping Bear</t>
  </si>
  <si>
    <t>Powder Pass</t>
  </si>
  <si>
    <t>Wood Out</t>
  </si>
  <si>
    <t>North Star</t>
  </si>
  <si>
    <t>Woodchuck</t>
  </si>
  <si>
    <t>Wood Lot South</t>
  </si>
  <si>
    <t>Wood Lot North</t>
  </si>
  <si>
    <t>Cloud (summit to Windy Hill)</t>
  </si>
  <si>
    <t>Lower Cloud Traverse</t>
  </si>
  <si>
    <t>Lower Wood In Traverse</t>
  </si>
  <si>
    <t xml:space="preserve">Be Aware,  Ski or Ride With Care!   </t>
  </si>
  <si>
    <t>Upper Steilhang</t>
  </si>
  <si>
    <t>Santanoni</t>
  </si>
  <si>
    <t>Little Cloud</t>
  </si>
  <si>
    <t xml:space="preserve">REPORT </t>
  </si>
  <si>
    <t>w</t>
  </si>
  <si>
    <t>Hullabaloo</t>
  </si>
  <si>
    <t>PREPARED BY:</t>
  </si>
  <si>
    <t>Lower Darby</t>
  </si>
  <si>
    <t>Gore Mountain Ski Patrol</t>
  </si>
  <si>
    <t>ww</t>
  </si>
  <si>
    <t>Lower Steilhang</t>
  </si>
  <si>
    <t>The Glen</t>
  </si>
  <si>
    <t>Dell</t>
  </si>
  <si>
    <t xml:space="preserve">Mica </t>
  </si>
  <si>
    <t>Headwaters</t>
  </si>
  <si>
    <t>518-251-3838</t>
  </si>
  <si>
    <t>Chatiemac</t>
  </si>
  <si>
    <t>Hawkeye</t>
  </si>
  <si>
    <t>Open Pit</t>
  </si>
  <si>
    <t>The Rumor</t>
  </si>
  <si>
    <t>Lies</t>
  </si>
  <si>
    <t>Upper Darby</t>
  </si>
  <si>
    <t>Ruby Run</t>
  </si>
  <si>
    <t>Pine Knot</t>
  </si>
  <si>
    <t>Foxlair</t>
  </si>
  <si>
    <t>Tannery</t>
  </si>
  <si>
    <t>Fairview</t>
  </si>
  <si>
    <t>Uncas</t>
  </si>
  <si>
    <t>Lower Uncas</t>
  </si>
  <si>
    <t>Topridge</t>
  </si>
  <si>
    <t>Echo</t>
  </si>
  <si>
    <t>Crystal</t>
  </si>
  <si>
    <t>Cedars Traverse</t>
  </si>
  <si>
    <t>The Gully</t>
  </si>
  <si>
    <t>Sagamore</t>
  </si>
  <si>
    <t>TOTAL TRAILS OPEN:</t>
  </si>
  <si>
    <t>Eagles's Nest Crossover</t>
  </si>
  <si>
    <t>Pipeline Traverse</t>
  </si>
  <si>
    <t>Village Slopes</t>
  </si>
  <si>
    <t>Peaceful Valley</t>
  </si>
  <si>
    <t>The Oak Ridge Trail</t>
  </si>
  <si>
    <t>Moxham</t>
  </si>
  <si>
    <t>Cave Glades</t>
  </si>
  <si>
    <t>Pinebrook Glades</t>
  </si>
  <si>
    <t>Darby Woods</t>
  </si>
  <si>
    <t>Mineshaft Glades</t>
  </si>
  <si>
    <t>Sagamore Glades</t>
  </si>
  <si>
    <t>Cirque Glades</t>
  </si>
  <si>
    <t>Dark Side Glades</t>
  </si>
  <si>
    <t>Twister Glades</t>
  </si>
  <si>
    <t>Otter Slide Glades</t>
  </si>
  <si>
    <t>Kill Kare Glades</t>
  </si>
  <si>
    <t>Straight Brook Glades</t>
  </si>
  <si>
    <t>Chatiemac Glades</t>
  </si>
  <si>
    <t xml:space="preserve">Double Barrel </t>
  </si>
  <si>
    <t>High Pines</t>
  </si>
  <si>
    <t>Half n' Half</t>
  </si>
  <si>
    <t>Barkeater Glades</t>
  </si>
  <si>
    <t>Chatterbox Glades</t>
  </si>
  <si>
    <t>Ski Bowl Glades</t>
  </si>
  <si>
    <t>Date</t>
  </si>
  <si>
    <t>Ski Day#</t>
  </si>
  <si>
    <t xml:space="preserve">Report </t>
  </si>
  <si>
    <t>Fill in Yellow ONLY</t>
  </si>
  <si>
    <t>AM</t>
  </si>
  <si>
    <t>PM</t>
  </si>
  <si>
    <t>Sel. O/C</t>
  </si>
  <si>
    <t>Adirondack Express (#1)</t>
  </si>
  <si>
    <t>Straight Brook Quad (#7)</t>
  </si>
  <si>
    <t>Village Chair (#13)</t>
  </si>
  <si>
    <t>Northwoods Gondola (#8)</t>
  </si>
  <si>
    <t>Hudson Chair (#12)</t>
  </si>
  <si>
    <t>Topridge Triple (#10)</t>
  </si>
  <si>
    <t>Sunway Chair (#3)</t>
  </si>
  <si>
    <t>J-Bar (#4)</t>
  </si>
  <si>
    <t>North Quad (#2)</t>
  </si>
  <si>
    <t>Burnt Ridge Quad (#11)</t>
  </si>
  <si>
    <t>Bear Cub (#9)</t>
  </si>
  <si>
    <t>The Snow Train</t>
  </si>
  <si>
    <t>North Woods Trails (Gondola &amp; Adk. Exp.)</t>
  </si>
  <si>
    <t>Gore #</t>
  </si>
  <si>
    <t>Name</t>
  </si>
  <si>
    <t>Condition</t>
  </si>
  <si>
    <t>Patrol #</t>
  </si>
  <si>
    <t>Notes</t>
  </si>
  <si>
    <t>Sunway</t>
  </si>
  <si>
    <t>Lower Sunway (L3 down)</t>
  </si>
  <si>
    <t>Showcase *</t>
  </si>
  <si>
    <t>Upper Sleighride</t>
  </si>
  <si>
    <t>Bear Mountain Trails (Topridge Chair)</t>
  </si>
  <si>
    <t>Uncas *</t>
  </si>
  <si>
    <t>North Side Trails (North Chair)</t>
  </si>
  <si>
    <t>Pete Gay *</t>
  </si>
  <si>
    <t>Powder Pass *</t>
  </si>
  <si>
    <t>Base Trails (Sunway Chair - Mobile - Base 1st Aid)</t>
  </si>
  <si>
    <t>Twin Fawns *</t>
  </si>
  <si>
    <t>Little Dipper *</t>
  </si>
  <si>
    <t>Summit Trails (Straight Brook &amp; High Peaks)</t>
  </si>
  <si>
    <t>Cloud (sumt to Windy Hill)</t>
  </si>
  <si>
    <t>Open Pit *</t>
  </si>
  <si>
    <t>Mica Park</t>
  </si>
  <si>
    <t>Double Barrel</t>
  </si>
  <si>
    <t>Lower Cloud trav. WH-Sad</t>
  </si>
  <si>
    <t>Santanoni *</t>
  </si>
  <si>
    <t>Burnt Ridge Trails  (Burnt Ridge Quad Chair)</t>
  </si>
  <si>
    <t>Echo *</t>
  </si>
  <si>
    <t>Eagle's Nest Crossover</t>
  </si>
  <si>
    <t xml:space="preserve">Hudson Trails (Hudson and Village Chairs) </t>
  </si>
  <si>
    <t xml:space="preserve">Half n' Half </t>
  </si>
  <si>
    <t xml:space="preserve">P=Powder; </t>
  </si>
  <si>
    <t xml:space="preserve">V=Variable Conditions; </t>
  </si>
  <si>
    <t xml:space="preserve">PP=Packed Powder; </t>
  </si>
  <si>
    <t xml:space="preserve">BS=Bare Spots, </t>
  </si>
  <si>
    <t xml:space="preserve">WP=Wet Powder; </t>
  </si>
  <si>
    <t xml:space="preserve">SC=Spring Conditions; </t>
  </si>
  <si>
    <t xml:space="preserve">LG=Loose Granular; </t>
  </si>
  <si>
    <t xml:space="preserve">CS=Corn Snow; </t>
  </si>
  <si>
    <t xml:space="preserve">FG=Frozen Granular; </t>
  </si>
  <si>
    <t xml:space="preserve">IP=Icy Patches; </t>
  </si>
  <si>
    <t xml:space="preserve">WG=Wet Granular; </t>
  </si>
  <si>
    <t xml:space="preserve">IS=Icy Surface; </t>
  </si>
  <si>
    <t xml:space="preserve">HP=Hard Pack, </t>
  </si>
  <si>
    <t xml:space="preserve">MG=Machine Groomed Surface; </t>
  </si>
  <si>
    <t>TC=Thin Cover</t>
  </si>
  <si>
    <t>Hedges</t>
  </si>
  <si>
    <t>Boreas Glades</t>
  </si>
  <si>
    <t xml:space="preserve">46ER </t>
  </si>
  <si>
    <t>Rabbit Run</t>
  </si>
  <si>
    <t>Tahawus Glades</t>
  </si>
  <si>
    <t>Birch Bark Alley</t>
  </si>
  <si>
    <t>MacIntyre Glades</t>
  </si>
  <si>
    <t>Abenaki Glades</t>
  </si>
  <si>
    <t>The Narrows</t>
  </si>
  <si>
    <t>Skier/Boarder X</t>
  </si>
  <si>
    <t>Otter Slide *</t>
  </si>
  <si>
    <t>Adirondack Express II</t>
  </si>
  <si>
    <t>SKI BOWL:</t>
  </si>
  <si>
    <t>Ski Bowl:</t>
  </si>
  <si>
    <t>Green Way Conveyor</t>
  </si>
  <si>
    <t>Pot Luck  B/SX</t>
  </si>
  <si>
    <t xml:space="preserve">Pot Luck </t>
  </si>
  <si>
    <t>Forever Wild</t>
  </si>
  <si>
    <t>Hudson</t>
  </si>
  <si>
    <t>The Peace Pipe</t>
  </si>
  <si>
    <r>
      <t xml:space="preserve">Snowfall </t>
    </r>
    <r>
      <rPr>
        <b/>
        <sz val="14"/>
        <color indexed="8"/>
        <rFont val="Calibri"/>
        <family val="2"/>
      </rPr>
      <t xml:space="preserve">(Since Last report) </t>
    </r>
  </si>
  <si>
    <r>
      <t xml:space="preserve">P </t>
    </r>
    <r>
      <rPr>
        <sz val="28"/>
        <color indexed="8"/>
        <rFont val="Calibri"/>
        <family val="2"/>
      </rPr>
      <t>=   Powder</t>
    </r>
  </si>
  <si>
    <r>
      <t xml:space="preserve">PP </t>
    </r>
    <r>
      <rPr>
        <sz val="28"/>
        <color indexed="8"/>
        <rFont val="Calibri"/>
        <family val="2"/>
      </rPr>
      <t>= Packed  Powder</t>
    </r>
  </si>
  <si>
    <r>
      <t xml:space="preserve">WP </t>
    </r>
    <r>
      <rPr>
        <sz val="28"/>
        <color indexed="8"/>
        <rFont val="Calibri"/>
        <family val="2"/>
      </rPr>
      <t>= Wet Powder</t>
    </r>
  </si>
  <si>
    <r>
      <t>BS =</t>
    </r>
    <r>
      <rPr>
        <sz val="28"/>
        <color indexed="8"/>
        <rFont val="Calibri"/>
        <family val="2"/>
      </rPr>
      <t xml:space="preserve">  Bare Spots</t>
    </r>
  </si>
  <si>
    <r>
      <t xml:space="preserve">CO = </t>
    </r>
    <r>
      <rPr>
        <sz val="28"/>
        <color indexed="8"/>
        <rFont val="Calibri"/>
        <family val="2"/>
      </rPr>
      <t xml:space="preserve">  Corn Snow</t>
    </r>
  </si>
  <si>
    <r>
      <t xml:space="preserve">FG = </t>
    </r>
    <r>
      <rPr>
        <sz val="28"/>
        <color indexed="8"/>
        <rFont val="Calibri"/>
        <family val="2"/>
      </rPr>
      <t xml:space="preserve"> Frozen  Granular</t>
    </r>
  </si>
  <si>
    <r>
      <t xml:space="preserve">HP </t>
    </r>
    <r>
      <rPr>
        <sz val="28"/>
        <color indexed="8"/>
        <rFont val="Calibri"/>
        <family val="2"/>
      </rPr>
      <t>= Hard Pack</t>
    </r>
  </si>
  <si>
    <r>
      <t xml:space="preserve">IP = </t>
    </r>
    <r>
      <rPr>
        <sz val="28"/>
        <color indexed="8"/>
        <rFont val="Calibri"/>
        <family val="2"/>
      </rPr>
      <t xml:space="preserve"> Icy Patches</t>
    </r>
  </si>
  <si>
    <r>
      <t>IS =</t>
    </r>
    <r>
      <rPr>
        <sz val="28"/>
        <color indexed="8"/>
        <rFont val="Calibri"/>
        <family val="2"/>
      </rPr>
      <t xml:space="preserve">  Icy Surface</t>
    </r>
  </si>
  <si>
    <r>
      <t xml:space="preserve">LG = </t>
    </r>
    <r>
      <rPr>
        <sz val="28"/>
        <color indexed="8"/>
        <rFont val="Calibri"/>
        <family val="2"/>
      </rPr>
      <t xml:space="preserve"> Loose  Granular</t>
    </r>
  </si>
  <si>
    <r>
      <t>TC</t>
    </r>
    <r>
      <rPr>
        <sz val="28"/>
        <color indexed="8"/>
        <rFont val="Calibri"/>
        <family val="2"/>
      </rPr>
      <t>:  Thin Cover</t>
    </r>
  </si>
  <si>
    <r>
      <t xml:space="preserve">V = </t>
    </r>
    <r>
      <rPr>
        <sz val="28"/>
        <color indexed="8"/>
        <rFont val="Calibri"/>
        <family val="2"/>
      </rPr>
      <t> Variable Conditions</t>
    </r>
  </si>
  <si>
    <r>
      <t xml:space="preserve">WG = </t>
    </r>
    <r>
      <rPr>
        <sz val="28"/>
        <color indexed="8"/>
        <rFont val="Calibri"/>
        <family val="2"/>
      </rPr>
      <t>Wet  Granular</t>
    </r>
  </si>
  <si>
    <r>
      <t>SC =</t>
    </r>
    <r>
      <rPr>
        <sz val="28"/>
        <color indexed="8"/>
        <rFont val="Calibri"/>
        <family val="2"/>
      </rPr>
      <t xml:space="preserve">  Spring Conditions</t>
    </r>
  </si>
  <si>
    <r>
      <t>SM  =</t>
    </r>
    <r>
      <rPr>
        <sz val="28"/>
        <color indexed="8"/>
        <rFont val="Calibri"/>
        <family val="2"/>
      </rPr>
      <t xml:space="preserve">  Snowmaking in Progress</t>
    </r>
  </si>
  <si>
    <t>Lifts Open</t>
  </si>
  <si>
    <t>JJ's Glades</t>
  </si>
  <si>
    <t>Northwoods Gondola</t>
  </si>
  <si>
    <t>Straight Brook Quad</t>
  </si>
  <si>
    <t>North Quad</t>
  </si>
  <si>
    <t>Greenway Conveyor</t>
  </si>
  <si>
    <t>Burnt Ridge Quad</t>
  </si>
  <si>
    <t>Topridge Triple</t>
  </si>
  <si>
    <t>Village Chair</t>
  </si>
  <si>
    <t>Hudson Chair</t>
  </si>
  <si>
    <t>The Trench</t>
  </si>
  <si>
    <t>Paradox</t>
  </si>
  <si>
    <t>Insp.</t>
  </si>
  <si>
    <t>Pete's Paradise</t>
  </si>
  <si>
    <t>High Peaks Quad</t>
  </si>
  <si>
    <t>Lower Wood In traverse</t>
  </si>
  <si>
    <t>Backwoods</t>
  </si>
  <si>
    <t>High Peaks Quad (#6)</t>
  </si>
  <si>
    <t>Snowmaking</t>
  </si>
  <si>
    <t>1200</t>
  </si>
  <si>
    <t>11:10</t>
  </si>
  <si>
    <t>1125</t>
  </si>
  <si>
    <t>1130</t>
  </si>
  <si>
    <t>1145</t>
  </si>
  <si>
    <t>1150</t>
  </si>
  <si>
    <t>1135</t>
  </si>
  <si>
    <t>LG PP HP P IP</t>
  </si>
  <si>
    <t>1140</t>
  </si>
  <si>
    <t>1155</t>
  </si>
  <si>
    <t>FG LG</t>
  </si>
  <si>
    <t>P PPLG FG</t>
  </si>
  <si>
    <t>FG PPHP IP P</t>
  </si>
  <si>
    <t>PP P</t>
  </si>
  <si>
    <t>LG HP FG</t>
  </si>
  <si>
    <t>FG LG PP P TC IP</t>
  </si>
  <si>
    <t>FG LG IP</t>
  </si>
  <si>
    <t>LG FG PP</t>
  </si>
  <si>
    <t>LG FG HP</t>
  </si>
  <si>
    <t>PP HP P</t>
  </si>
  <si>
    <t>1120</t>
  </si>
  <si>
    <t>1100</t>
  </si>
  <si>
    <t>POOR</t>
  </si>
  <si>
    <t>0-5</t>
  </si>
  <si>
    <t>PP LG FG HP</t>
  </si>
  <si>
    <t>PP FG HP IP</t>
  </si>
  <si>
    <t>PP FG TC</t>
  </si>
  <si>
    <t>1220</t>
  </si>
  <si>
    <t>LG PP HP</t>
  </si>
  <si>
    <t>LG PP HP IP P</t>
  </si>
  <si>
    <t>LG HP PP</t>
  </si>
  <si>
    <t>PP IP WP</t>
  </si>
  <si>
    <t>PP FG LG</t>
  </si>
  <si>
    <t xml:space="preserve">PP FG LG </t>
  </si>
  <si>
    <t>PP WP</t>
  </si>
  <si>
    <t>PP HP IP</t>
  </si>
  <si>
    <t xml:space="preserve">PP LG HP </t>
  </si>
  <si>
    <t>P FG IP TC</t>
  </si>
  <si>
    <t xml:space="preserve">P PP FG </t>
  </si>
  <si>
    <t>Below Sleeping Bear</t>
  </si>
  <si>
    <t>Below Wood Out</t>
  </si>
  <si>
    <t xml:space="preserve">PP LG </t>
  </si>
  <si>
    <t>P PP IP TC</t>
  </si>
  <si>
    <t>1115</t>
  </si>
  <si>
    <t>PP FG LG TC</t>
  </si>
  <si>
    <t>PP P LG FG</t>
  </si>
  <si>
    <t>PP P FG LG</t>
  </si>
  <si>
    <t>1"</t>
  </si>
  <si>
    <t>PP FG LG HP TC BS</t>
  </si>
  <si>
    <t>P PP FG  IP</t>
  </si>
  <si>
    <t>1230</t>
  </si>
  <si>
    <t>1215</t>
  </si>
  <si>
    <t>1110</t>
  </si>
  <si>
    <t>1225</t>
  </si>
  <si>
    <t xml:space="preserve">pp p fg lg </t>
  </si>
  <si>
    <t>pp p lg fg</t>
  </si>
  <si>
    <t>PP FG IP P</t>
  </si>
  <si>
    <t>P PP</t>
  </si>
  <si>
    <t>PP P LF IP SM</t>
  </si>
  <si>
    <t>PP P BS</t>
  </si>
  <si>
    <t>PP LG HP</t>
  </si>
  <si>
    <t>PP P FG IP</t>
  </si>
  <si>
    <t>PP P TC BS HP</t>
  </si>
  <si>
    <t>FAIR</t>
  </si>
  <si>
    <t>5-10</t>
  </si>
  <si>
    <t>PP FG IP</t>
  </si>
  <si>
    <t>0</t>
  </si>
  <si>
    <t>P PP TC 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</si>
</sst>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,\ mmmm\ dd&quot;, &quot;yyyy"/>
    <numFmt numFmtId="165" formatCode="#\:##"/>
  </numFmts>
  <fonts count="49" x14ac:knownFonts="1">
    <font>
      <sz val="10"/>
      <name val="Arial"/>
      <family val="2"/>
    </font>
    <font>
      <sz val="11"/>
      <color indexed="8"/>
      <name val="Calibri"/>
      <family val="2"/>
    </font>
    <font>
      <sz val="28"/>
      <color indexed="8"/>
      <name val="Calibri"/>
      <family val="2"/>
    </font>
    <font>
      <b/>
      <sz val="28"/>
      <color indexed="8"/>
      <name val="Calibri"/>
      <family val="2"/>
    </font>
    <font>
      <b/>
      <sz val="36"/>
      <color indexed="8"/>
      <name val="Calibri"/>
      <family val="2"/>
    </font>
    <font>
      <b/>
      <sz val="24"/>
      <color indexed="8"/>
      <name val="Calibri"/>
      <family val="2"/>
    </font>
    <font>
      <b/>
      <sz val="16"/>
      <color indexed="8"/>
      <name val="Calibri"/>
      <family val="2"/>
    </font>
    <font>
      <b/>
      <sz val="72"/>
      <color indexed="8"/>
      <name val="Calibri"/>
      <family val="2"/>
    </font>
    <font>
      <b/>
      <sz val="26"/>
      <color indexed="8"/>
      <name val="Calibri"/>
      <family val="2"/>
    </font>
    <font>
      <b/>
      <sz val="26"/>
      <color indexed="8"/>
      <name val="Gill Sans MT"/>
      <family val="2"/>
    </font>
    <font>
      <b/>
      <sz val="36"/>
      <color indexed="8"/>
      <name val="Times New Roman"/>
      <family val="1"/>
    </font>
    <font>
      <b/>
      <sz val="72"/>
      <color indexed="8"/>
      <name val="Times New Roman"/>
      <family val="1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6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sz val="22"/>
      <color indexed="8"/>
      <name val="Arial"/>
      <family val="2"/>
    </font>
    <font>
      <sz val="9"/>
      <color indexed="8"/>
      <name val="Arial"/>
      <family val="2"/>
    </font>
    <font>
      <b/>
      <sz val="12"/>
      <color indexed="9"/>
      <name val="Arial"/>
      <family val="2"/>
    </font>
    <font>
      <b/>
      <sz val="12"/>
      <color indexed="8"/>
      <name val="Calibri"/>
      <family val="2"/>
    </font>
    <font>
      <sz val="14"/>
      <color indexed="8"/>
      <name val="Arial"/>
      <family val="2"/>
    </font>
    <font>
      <b/>
      <sz val="12"/>
      <color indexed="10"/>
      <name val="Arial"/>
      <family val="2"/>
    </font>
    <font>
      <sz val="8"/>
      <color indexed="8"/>
      <name val="Arial"/>
      <family val="2"/>
    </font>
    <font>
      <sz val="6"/>
      <color indexed="8"/>
      <name val="Arial"/>
      <family val="2"/>
    </font>
    <font>
      <sz val="14"/>
      <color indexed="63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b/>
      <sz val="20"/>
      <color indexed="8"/>
      <name val="Calibri"/>
      <family val="2"/>
    </font>
    <font>
      <b/>
      <sz val="14"/>
      <color indexed="8"/>
      <name val="Calibri"/>
      <family val="2"/>
    </font>
    <font>
      <b/>
      <sz val="24"/>
      <color indexed="8"/>
      <name val="Gill Sans MT"/>
      <family val="2"/>
    </font>
    <font>
      <sz val="24"/>
      <color indexed="8"/>
      <name val="Wingdings"/>
      <charset val="2"/>
    </font>
    <font>
      <sz val="36"/>
      <color indexed="8"/>
      <name val="Calibri"/>
      <family val="2"/>
    </font>
    <font>
      <b/>
      <sz val="36"/>
      <color indexed="8"/>
      <name val="Gill Sans MT"/>
      <family val="2"/>
    </font>
    <font>
      <sz val="26"/>
      <color indexed="8"/>
      <name val="Calibri"/>
      <family val="2"/>
    </font>
    <font>
      <b/>
      <sz val="22"/>
      <color indexed="8"/>
      <name val="Gill Sans MT"/>
      <family val="2"/>
    </font>
    <font>
      <sz val="22"/>
      <color indexed="8"/>
      <name val="Calibri"/>
      <family val="2"/>
    </font>
    <font>
      <b/>
      <sz val="22"/>
      <color indexed="8"/>
      <name val="Calibri"/>
      <family val="2"/>
    </font>
    <font>
      <sz val="22"/>
      <color indexed="8"/>
      <name val="Times New Roman"/>
      <family val="1"/>
    </font>
    <font>
      <b/>
      <sz val="22"/>
      <color indexed="8"/>
      <name val="Times New Roman"/>
      <family val="1"/>
    </font>
    <font>
      <b/>
      <sz val="48"/>
      <color indexed="8"/>
      <name val="Times New Roman"/>
      <family val="1"/>
    </font>
    <font>
      <b/>
      <u/>
      <sz val="28"/>
      <color indexed="8"/>
      <name val="Calibri"/>
      <family val="2"/>
    </font>
    <font>
      <b/>
      <u/>
      <sz val="28"/>
      <color indexed="10"/>
      <name val="Calibri"/>
      <family val="2"/>
    </font>
    <font>
      <b/>
      <sz val="65"/>
      <color indexed="8"/>
      <name val="Calibri"/>
      <family val="2"/>
    </font>
    <font>
      <b/>
      <i/>
      <sz val="42"/>
      <color indexed="8"/>
      <name val="Calibri"/>
      <family val="2"/>
    </font>
    <font>
      <i/>
      <sz val="20"/>
      <name val="Arial"/>
      <family val="2"/>
    </font>
    <font>
      <b/>
      <sz val="14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10"/>
        <bgColor indexed="60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0" fontId="1" fillId="0" borderId="0" xfId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 vertical="center"/>
    </xf>
    <xf numFmtId="0" fontId="14" fillId="0" borderId="0" xfId="1" applyFont="1"/>
    <xf numFmtId="164" fontId="15" fillId="2" borderId="11" xfId="1" applyNumberFormat="1" applyFont="1" applyFill="1" applyBorder="1"/>
    <xf numFmtId="0" fontId="16" fillId="0" borderId="0" xfId="1" applyFont="1"/>
    <xf numFmtId="0" fontId="17" fillId="2" borderId="11" xfId="1" applyFont="1" applyFill="1" applyBorder="1" applyAlignment="1">
      <alignment horizontal="center" vertical="center"/>
    </xf>
    <xf numFmtId="0" fontId="18" fillId="2" borderId="11" xfId="1" applyFont="1" applyFill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9" fillId="2" borderId="10" xfId="1" applyFont="1" applyFill="1" applyBorder="1" applyAlignment="1">
      <alignment horizontal="center" vertical="center" shrinkToFit="1"/>
    </xf>
    <xf numFmtId="0" fontId="12" fillId="0" borderId="12" xfId="1" applyFont="1" applyBorder="1" applyAlignment="1">
      <alignment horizontal="center" vertical="center"/>
    </xf>
    <xf numFmtId="0" fontId="20" fillId="0" borderId="13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6" fillId="0" borderId="0" xfId="1" applyFont="1" applyAlignment="1">
      <alignment horizontal="right" vertical="center" shrinkToFit="1"/>
    </xf>
    <xf numFmtId="0" fontId="21" fillId="0" borderId="0" xfId="1" applyFont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0" fontId="16" fillId="0" borderId="0" xfId="1" applyFont="1" applyAlignment="1">
      <alignment horizontal="center" vertical="center" wrapText="1" shrinkToFit="1"/>
    </xf>
    <xf numFmtId="0" fontId="16" fillId="0" borderId="0" xfId="1" applyFont="1" applyAlignment="1">
      <alignment horizontal="right" vertical="center" wrapText="1" shrinkToFit="1"/>
    </xf>
    <xf numFmtId="0" fontId="16" fillId="0" borderId="1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23" fillId="2" borderId="20" xfId="1" applyFont="1" applyFill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16" fillId="0" borderId="1" xfId="1" applyFont="1" applyBorder="1"/>
    <xf numFmtId="0" fontId="16" fillId="0" borderId="1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25" fillId="0" borderId="0" xfId="1" applyFont="1"/>
    <xf numFmtId="0" fontId="26" fillId="0" borderId="0" xfId="1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23" fillId="0" borderId="0" xfId="1" applyFont="1"/>
    <xf numFmtId="0" fontId="27" fillId="0" borderId="0" xfId="1" applyFont="1"/>
    <xf numFmtId="0" fontId="28" fillId="0" borderId="0" xfId="1" applyFont="1"/>
    <xf numFmtId="0" fontId="29" fillId="0" borderId="0" xfId="1" applyFont="1"/>
    <xf numFmtId="0" fontId="12" fillId="0" borderId="14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16" fillId="2" borderId="14" xfId="1" applyFont="1" applyFill="1" applyBorder="1" applyAlignment="1">
      <alignment horizontal="center" vertical="center"/>
    </xf>
    <xf numFmtId="0" fontId="16" fillId="2" borderId="16" xfId="1" applyFont="1" applyFill="1" applyBorder="1" applyAlignment="1">
      <alignment horizontal="center" vertical="center"/>
    </xf>
    <xf numFmtId="0" fontId="16" fillId="2" borderId="18" xfId="1" applyFont="1" applyFill="1" applyBorder="1" applyAlignment="1">
      <alignment horizontal="center" vertical="center"/>
    </xf>
    <xf numFmtId="0" fontId="13" fillId="0" borderId="0" xfId="1" applyFont="1" applyAlignment="1">
      <alignment horizontal="center"/>
    </xf>
    <xf numFmtId="0" fontId="16" fillId="2" borderId="19" xfId="1" applyFont="1" applyFill="1" applyBorder="1" applyAlignment="1">
      <alignment horizontal="center" vertical="center"/>
    </xf>
    <xf numFmtId="0" fontId="5" fillId="0" borderId="0" xfId="1" applyFont="1" applyAlignment="1">
      <alignment horizontal="center" shrinkToFit="1"/>
    </xf>
    <xf numFmtId="0" fontId="4" fillId="0" borderId="0" xfId="1" applyFont="1" applyAlignment="1">
      <alignment horizontal="center" vertical="center" shrinkToFit="1"/>
    </xf>
    <xf numFmtId="164" fontId="22" fillId="0" borderId="0" xfId="1" applyNumberFormat="1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49" fontId="16" fillId="2" borderId="21" xfId="1" applyNumberFormat="1" applyFont="1" applyFill="1" applyBorder="1" applyAlignment="1">
      <alignment horizontal="center" vertical="center"/>
    </xf>
    <xf numFmtId="49" fontId="16" fillId="2" borderId="15" xfId="1" applyNumberFormat="1" applyFont="1" applyFill="1" applyBorder="1" applyAlignment="1">
      <alignment horizontal="center" vertical="center"/>
    </xf>
    <xf numFmtId="0" fontId="22" fillId="5" borderId="17" xfId="1" applyFont="1" applyFill="1" applyBorder="1" applyAlignment="1">
      <alignment horizontal="center" vertical="center"/>
    </xf>
    <xf numFmtId="49" fontId="16" fillId="5" borderId="18" xfId="1" applyNumberFormat="1" applyFont="1" applyFill="1" applyBorder="1" applyAlignment="1">
      <alignment horizontal="center" vertical="center"/>
    </xf>
    <xf numFmtId="49" fontId="22" fillId="5" borderId="18" xfId="1" applyNumberFormat="1" applyFont="1" applyFill="1" applyBorder="1" applyAlignment="1">
      <alignment horizontal="center" vertical="center"/>
    </xf>
    <xf numFmtId="49" fontId="22" fillId="5" borderId="19" xfId="1" applyNumberFormat="1" applyFont="1" applyFill="1" applyBorder="1" applyAlignment="1">
      <alignment horizontal="center" vertical="center"/>
    </xf>
    <xf numFmtId="0" fontId="22" fillId="5" borderId="30" xfId="1" applyFont="1" applyFill="1" applyBorder="1" applyAlignment="1">
      <alignment horizontal="center" vertical="center"/>
    </xf>
    <xf numFmtId="49" fontId="22" fillId="5" borderId="20" xfId="1" applyNumberFormat="1" applyFont="1" applyFill="1" applyBorder="1" applyAlignment="1">
      <alignment horizontal="center" vertical="center"/>
    </xf>
    <xf numFmtId="49" fontId="16" fillId="5" borderId="20" xfId="1" applyNumberFormat="1" applyFont="1" applyFill="1" applyBorder="1" applyAlignment="1">
      <alignment horizontal="center" vertical="center"/>
    </xf>
    <xf numFmtId="49" fontId="22" fillId="5" borderId="31" xfId="1" applyNumberFormat="1" applyFont="1" applyFill="1" applyBorder="1" applyAlignment="1">
      <alignment horizontal="center" vertical="center"/>
    </xf>
    <xf numFmtId="0" fontId="16" fillId="2" borderId="32" xfId="1" applyFont="1" applyFill="1" applyBorder="1" applyAlignment="1">
      <alignment horizontal="center" vertical="center"/>
    </xf>
    <xf numFmtId="49" fontId="16" fillId="2" borderId="33" xfId="1" applyNumberFormat="1" applyFont="1" applyFill="1" applyBorder="1" applyAlignment="1">
      <alignment horizontal="center" vertical="center"/>
    </xf>
    <xf numFmtId="49" fontId="16" fillId="2" borderId="34" xfId="1" applyNumberFormat="1" applyFont="1" applyFill="1" applyBorder="1" applyAlignment="1">
      <alignment horizontal="center" vertical="center"/>
    </xf>
    <xf numFmtId="49" fontId="16" fillId="2" borderId="35" xfId="1" applyNumberFormat="1" applyFont="1" applyFill="1" applyBorder="1" applyAlignment="1">
      <alignment horizontal="center" vertical="center"/>
    </xf>
    <xf numFmtId="0" fontId="33" fillId="3" borderId="2" xfId="1" applyFont="1" applyFill="1" applyBorder="1" applyAlignment="1">
      <alignment horizontal="center" vertical="center" wrapText="1"/>
    </xf>
    <xf numFmtId="0" fontId="32" fillId="3" borderId="1" xfId="1" applyFont="1" applyFill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/>
    </xf>
    <xf numFmtId="0" fontId="33" fillId="3" borderId="4" xfId="1" applyFont="1" applyFill="1" applyBorder="1" applyAlignment="1">
      <alignment horizontal="center" vertical="center" wrapText="1"/>
    </xf>
    <xf numFmtId="0" fontId="32" fillId="3" borderId="5" xfId="1" applyFont="1" applyFill="1" applyBorder="1" applyAlignment="1">
      <alignment horizontal="center" vertical="center" shrinkToFit="1"/>
    </xf>
    <xf numFmtId="0" fontId="33" fillId="3" borderId="6" xfId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33" fillId="3" borderId="8" xfId="1" applyFont="1" applyFill="1" applyBorder="1" applyAlignment="1">
      <alignment horizontal="center" vertical="center" wrapText="1"/>
    </xf>
    <xf numFmtId="0" fontId="33" fillId="0" borderId="8" xfId="1" applyFont="1" applyBorder="1" applyAlignment="1">
      <alignment horizontal="center" vertical="center"/>
    </xf>
    <xf numFmtId="0" fontId="33" fillId="0" borderId="2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/>
    </xf>
    <xf numFmtId="0" fontId="34" fillId="0" borderId="0" xfId="1" applyFont="1"/>
    <xf numFmtId="0" fontId="34" fillId="0" borderId="0" xfId="1" applyFont="1" applyAlignment="1">
      <alignment horizontal="center"/>
    </xf>
    <xf numFmtId="0" fontId="3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5" fillId="3" borderId="0" xfId="1" applyFont="1" applyFill="1" applyAlignment="1">
      <alignment horizontal="center" vertical="center" wrapText="1"/>
    </xf>
    <xf numFmtId="0" fontId="34" fillId="4" borderId="0" xfId="1" applyFont="1" applyFill="1"/>
    <xf numFmtId="0" fontId="8" fillId="0" borderId="0" xfId="1" applyFont="1" applyAlignment="1">
      <alignment horizontal="center" shrinkToFit="1"/>
    </xf>
    <xf numFmtId="0" fontId="36" fillId="0" borderId="0" xfId="1" applyFont="1" applyAlignment="1">
      <alignment horizontal="center" shrinkToFit="1"/>
    </xf>
    <xf numFmtId="0" fontId="38" fillId="0" borderId="0" xfId="1" applyFont="1"/>
    <xf numFmtId="0" fontId="38" fillId="0" borderId="0" xfId="1" applyFont="1" applyAlignment="1">
      <alignment horizontal="center"/>
    </xf>
    <xf numFmtId="0" fontId="39" fillId="0" borderId="0" xfId="1" applyFont="1" applyAlignment="1">
      <alignment horizontal="center"/>
    </xf>
    <xf numFmtId="0" fontId="40" fillId="0" borderId="0" xfId="1" applyFont="1" applyAlignment="1">
      <alignment horizontal="center"/>
    </xf>
    <xf numFmtId="0" fontId="41" fillId="0" borderId="0" xfId="1" applyFont="1" applyAlignment="1">
      <alignment horizontal="center" vertical="center"/>
    </xf>
    <xf numFmtId="0" fontId="38" fillId="0" borderId="36" xfId="1" applyFont="1" applyBorder="1"/>
    <xf numFmtId="0" fontId="38" fillId="0" borderId="37" xfId="1" applyFont="1" applyBorder="1"/>
    <xf numFmtId="0" fontId="38" fillId="0" borderId="37" xfId="1" applyFont="1" applyBorder="1" applyAlignment="1">
      <alignment horizontal="center"/>
    </xf>
    <xf numFmtId="0" fontId="34" fillId="0" borderId="37" xfId="1" applyFont="1" applyBorder="1" applyAlignment="1">
      <alignment horizontal="left" vertical="center"/>
    </xf>
    <xf numFmtId="0" fontId="34" fillId="0" borderId="37" xfId="1" applyFont="1" applyBorder="1"/>
    <xf numFmtId="0" fontId="34" fillId="0" borderId="37" xfId="1" applyFont="1" applyBorder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38" fillId="0" borderId="39" xfId="1" applyFont="1" applyBorder="1"/>
    <xf numFmtId="0" fontId="38" fillId="0" borderId="39" xfId="1" applyFont="1" applyBorder="1" applyAlignment="1">
      <alignment horizontal="center"/>
    </xf>
    <xf numFmtId="0" fontId="39" fillId="0" borderId="39" xfId="1" applyFont="1" applyBorder="1" applyAlignment="1">
      <alignment horizontal="left" vertical="center" shrinkToFit="1"/>
    </xf>
    <xf numFmtId="0" fontId="39" fillId="0" borderId="39" xfId="1" applyFont="1" applyBorder="1" applyAlignment="1">
      <alignment horizontal="left" vertical="center" wrapText="1" shrinkToFit="1"/>
    </xf>
    <xf numFmtId="0" fontId="33" fillId="3" borderId="47" xfId="1" applyFont="1" applyFill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/>
    </xf>
    <xf numFmtId="0" fontId="39" fillId="0" borderId="36" xfId="1" applyFont="1" applyBorder="1" applyAlignment="1">
      <alignment vertical="center"/>
    </xf>
    <xf numFmtId="0" fontId="39" fillId="0" borderId="39" xfId="1" applyFont="1" applyBorder="1" applyAlignment="1">
      <alignment vertical="center"/>
    </xf>
    <xf numFmtId="0" fontId="39" fillId="0" borderId="41" xfId="1" applyFont="1" applyBorder="1"/>
    <xf numFmtId="0" fontId="39" fillId="0" borderId="36" xfId="1" applyFont="1" applyBorder="1" applyAlignment="1">
      <alignment horizontal="left" vertical="center" shrinkToFit="1"/>
    </xf>
    <xf numFmtId="0" fontId="39" fillId="0" borderId="41" xfId="1" applyFont="1" applyBorder="1" applyAlignment="1">
      <alignment horizontal="left" vertical="center" wrapText="1" shrinkToFit="1"/>
    </xf>
    <xf numFmtId="0" fontId="39" fillId="0" borderId="22" xfId="1" applyFont="1" applyBorder="1" applyAlignment="1">
      <alignment horizontal="center" vertical="center"/>
    </xf>
    <xf numFmtId="0" fontId="39" fillId="0" borderId="22" xfId="1" applyFont="1" applyBorder="1" applyAlignment="1">
      <alignment horizontal="center"/>
    </xf>
    <xf numFmtId="0" fontId="39" fillId="0" borderId="57" xfId="1" applyFont="1" applyBorder="1" applyAlignment="1">
      <alignment horizontal="center" vertical="center"/>
    </xf>
    <xf numFmtId="0" fontId="39" fillId="0" borderId="58" xfId="1" applyFont="1" applyBorder="1" applyAlignment="1">
      <alignment horizontal="center" vertical="center"/>
    </xf>
    <xf numFmtId="0" fontId="39" fillId="0" borderId="52" xfId="1" applyFont="1" applyBorder="1" applyAlignment="1">
      <alignment horizontal="center" vertical="center"/>
    </xf>
    <xf numFmtId="0" fontId="39" fillId="0" borderId="55" xfId="1" applyFont="1" applyBorder="1" applyAlignment="1">
      <alignment horizontal="center" vertical="center"/>
    </xf>
    <xf numFmtId="0" fontId="39" fillId="0" borderId="56" xfId="1" applyFont="1" applyBorder="1" applyAlignment="1">
      <alignment horizontal="center" vertical="center"/>
    </xf>
    <xf numFmtId="0" fontId="43" fillId="0" borderId="0" xfId="1" applyFont="1"/>
    <xf numFmtId="0" fontId="2" fillId="0" borderId="0" xfId="1" applyFont="1"/>
    <xf numFmtId="0" fontId="32" fillId="3" borderId="7" xfId="1" applyFont="1" applyFill="1" applyBorder="1" applyAlignment="1">
      <alignment horizontal="center" vertical="center" shrinkToFit="1"/>
    </xf>
    <xf numFmtId="0" fontId="32" fillId="3" borderId="9" xfId="1" applyFont="1" applyFill="1" applyBorder="1" applyAlignment="1">
      <alignment horizontal="center" vertical="center" shrinkToFit="1"/>
    </xf>
    <xf numFmtId="0" fontId="32" fillId="0" borderId="1" xfId="1" applyFont="1" applyBorder="1" applyAlignment="1">
      <alignment horizontal="center" vertical="center" shrinkToFit="1"/>
    </xf>
    <xf numFmtId="0" fontId="32" fillId="0" borderId="9" xfId="1" applyFont="1" applyBorder="1" applyAlignment="1">
      <alignment horizontal="center" vertical="center" shrinkToFit="1"/>
    </xf>
    <xf numFmtId="0" fontId="32" fillId="0" borderId="0" xfId="1" applyFont="1" applyAlignment="1">
      <alignment horizontal="center" vertical="center" shrinkToFit="1"/>
    </xf>
    <xf numFmtId="0" fontId="32" fillId="3" borderId="28" xfId="1" applyFont="1" applyFill="1" applyBorder="1" applyAlignment="1">
      <alignment horizontal="center" vertical="center" shrinkToFit="1"/>
    </xf>
    <xf numFmtId="0" fontId="21" fillId="0" borderId="0" xfId="1" applyFont="1" applyAlignment="1">
      <alignment horizontal="center" vertical="center"/>
    </xf>
    <xf numFmtId="0" fontId="16" fillId="0" borderId="6" xfId="1" applyFont="1" applyBorder="1"/>
    <xf numFmtId="0" fontId="16" fillId="0" borderId="27" xfId="1" applyFont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6" fillId="0" borderId="2" xfId="1" applyFont="1" applyBorder="1"/>
    <xf numFmtId="0" fontId="16" fillId="0" borderId="28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0" fontId="13" fillId="2" borderId="20" xfId="1" applyFont="1" applyFill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61" xfId="1" applyFont="1" applyBorder="1" applyAlignment="1">
      <alignment horizontal="center" vertical="center"/>
    </xf>
    <xf numFmtId="0" fontId="16" fillId="0" borderId="60" xfId="1" applyFont="1" applyBorder="1" applyAlignment="1">
      <alignment horizontal="center" vertical="center"/>
    </xf>
    <xf numFmtId="0" fontId="13" fillId="0" borderId="62" xfId="1" applyFont="1" applyBorder="1"/>
    <xf numFmtId="0" fontId="13" fillId="0" borderId="63" xfId="1" applyFont="1" applyBorder="1"/>
    <xf numFmtId="0" fontId="13" fillId="0" borderId="64" xfId="1" applyFont="1" applyBorder="1"/>
    <xf numFmtId="0" fontId="13" fillId="0" borderId="65" xfId="1" applyFont="1" applyBorder="1"/>
    <xf numFmtId="0" fontId="13" fillId="0" borderId="66" xfId="1" applyFont="1" applyBorder="1"/>
    <xf numFmtId="0" fontId="13" fillId="0" borderId="23" xfId="1" applyFont="1" applyBorder="1"/>
    <xf numFmtId="0" fontId="13" fillId="0" borderId="67" xfId="1" applyFont="1" applyBorder="1"/>
    <xf numFmtId="0" fontId="13" fillId="0" borderId="68" xfId="1" applyFont="1" applyBorder="1"/>
    <xf numFmtId="0" fontId="16" fillId="0" borderId="69" xfId="1" applyFont="1" applyBorder="1" applyAlignment="1">
      <alignment horizontal="center" vertical="center"/>
    </xf>
    <xf numFmtId="0" fontId="16" fillId="0" borderId="75" xfId="1" applyFont="1" applyBorder="1"/>
    <xf numFmtId="0" fontId="16" fillId="0" borderId="29" xfId="1" applyFont="1" applyBorder="1"/>
    <xf numFmtId="0" fontId="16" fillId="0" borderId="76" xfId="1" applyFont="1" applyBorder="1" applyAlignment="1">
      <alignment horizontal="center" vertical="center"/>
    </xf>
    <xf numFmtId="0" fontId="13" fillId="0" borderId="25" xfId="1" applyFont="1" applyBorder="1"/>
    <xf numFmtId="0" fontId="36" fillId="0" borderId="0" xfId="1" applyFont="1"/>
    <xf numFmtId="0" fontId="34" fillId="0" borderId="24" xfId="1" applyFont="1" applyBorder="1"/>
    <xf numFmtId="0" fontId="5" fillId="0" borderId="66" xfId="1" applyFont="1" applyBorder="1" applyAlignment="1">
      <alignment horizontal="center" vertical="center"/>
    </xf>
    <xf numFmtId="0" fontId="5" fillId="0" borderId="83" xfId="1" applyFont="1" applyBorder="1" applyAlignment="1">
      <alignment horizontal="center" vertical="center"/>
    </xf>
    <xf numFmtId="0" fontId="5" fillId="0" borderId="64" xfId="1" applyFont="1" applyBorder="1" applyAlignment="1">
      <alignment horizontal="center" vertical="center"/>
    </xf>
    <xf numFmtId="0" fontId="5" fillId="0" borderId="72" xfId="1" applyFont="1" applyBorder="1" applyAlignment="1">
      <alignment horizontal="center" vertical="center"/>
    </xf>
    <xf numFmtId="0" fontId="5" fillId="0" borderId="62" xfId="1" applyFont="1" applyBorder="1" applyAlignment="1">
      <alignment horizontal="center" vertical="center"/>
    </xf>
    <xf numFmtId="49" fontId="5" fillId="0" borderId="46" xfId="1" applyNumberFormat="1" applyFont="1" applyBorder="1" applyAlignment="1">
      <alignment horizontal="center" vertical="center"/>
    </xf>
    <xf numFmtId="49" fontId="5" fillId="0" borderId="43" xfId="1" applyNumberFormat="1" applyFont="1" applyBorder="1" applyAlignment="1">
      <alignment horizontal="center" vertical="center"/>
    </xf>
    <xf numFmtId="49" fontId="5" fillId="0" borderId="44" xfId="1" applyNumberFormat="1" applyFont="1" applyBorder="1" applyAlignment="1">
      <alignment horizontal="center" vertical="center"/>
    </xf>
    <xf numFmtId="49" fontId="5" fillId="0" borderId="48" xfId="1" applyNumberFormat="1" applyFont="1" applyBorder="1" applyAlignment="1">
      <alignment horizontal="center" vertical="center"/>
    </xf>
    <xf numFmtId="165" fontId="5" fillId="0" borderId="84" xfId="1" applyNumberFormat="1" applyFont="1" applyBorder="1" applyAlignment="1">
      <alignment horizontal="center" vertical="center"/>
    </xf>
    <xf numFmtId="0" fontId="48" fillId="5" borderId="50" xfId="1" applyFont="1" applyFill="1" applyBorder="1" applyAlignment="1">
      <alignment horizontal="center" vertical="center"/>
    </xf>
    <xf numFmtId="0" fontId="48" fillId="5" borderId="51" xfId="1" applyFont="1" applyFill="1" applyBorder="1" applyAlignment="1">
      <alignment horizontal="center" vertical="center"/>
    </xf>
    <xf numFmtId="0" fontId="48" fillId="5" borderId="59" xfId="1" applyFont="1" applyFill="1" applyBorder="1" applyAlignment="1">
      <alignment horizontal="center" vertical="center"/>
    </xf>
    <xf numFmtId="0" fontId="48" fillId="5" borderId="70" xfId="1" applyFont="1" applyFill="1" applyBorder="1" applyAlignment="1">
      <alignment horizontal="center" vertical="center"/>
    </xf>
    <xf numFmtId="0" fontId="48" fillId="5" borderId="60" xfId="1" applyFont="1" applyFill="1" applyBorder="1" applyAlignment="1">
      <alignment horizontal="center" vertical="center"/>
    </xf>
    <xf numFmtId="0" fontId="48" fillId="5" borderId="71" xfId="1" applyFont="1" applyFill="1" applyBorder="1" applyAlignment="1">
      <alignment horizontal="center" vertical="center"/>
    </xf>
    <xf numFmtId="0" fontId="48" fillId="2" borderId="20" xfId="1" applyFont="1" applyFill="1" applyBorder="1" applyAlignment="1">
      <alignment horizontal="center" vertical="center"/>
    </xf>
    <xf numFmtId="0" fontId="48" fillId="2" borderId="77" xfId="1" applyFont="1" applyFill="1" applyBorder="1" applyAlignment="1">
      <alignment horizontal="center" vertical="center"/>
    </xf>
    <xf numFmtId="0" fontId="48" fillId="5" borderId="57" xfId="1" applyFont="1" applyFill="1" applyBorder="1" applyAlignment="1">
      <alignment horizontal="center" vertical="center"/>
    </xf>
    <xf numFmtId="0" fontId="48" fillId="5" borderId="58" xfId="1" applyFont="1" applyFill="1" applyBorder="1" applyAlignment="1">
      <alignment horizontal="center" vertical="center"/>
    </xf>
    <xf numFmtId="49" fontId="16" fillId="0" borderId="0" xfId="1" applyNumberFormat="1" applyFont="1"/>
    <xf numFmtId="49" fontId="12" fillId="0" borderId="13" xfId="1" applyNumberFormat="1" applyFont="1" applyBorder="1" applyAlignment="1">
      <alignment horizontal="center" vertical="center"/>
    </xf>
    <xf numFmtId="49" fontId="13" fillId="0" borderId="0" xfId="1" applyNumberFormat="1" applyFont="1"/>
    <xf numFmtId="49" fontId="13" fillId="0" borderId="0" xfId="1" applyNumberFormat="1" applyFont="1" applyAlignment="1">
      <alignment horizontal="left" vertical="center"/>
    </xf>
    <xf numFmtId="49" fontId="13" fillId="0" borderId="0" xfId="1" applyNumberFormat="1" applyFont="1" applyAlignment="1">
      <alignment horizontal="left"/>
    </xf>
    <xf numFmtId="49" fontId="24" fillId="0" borderId="0" xfId="1" applyNumberFormat="1" applyFont="1"/>
    <xf numFmtId="49" fontId="16" fillId="0" borderId="29" xfId="1" applyNumberFormat="1" applyFont="1" applyBorder="1" applyAlignment="1">
      <alignment horizontal="center" vertical="center"/>
    </xf>
    <xf numFmtId="49" fontId="48" fillId="5" borderId="74" xfId="1" applyNumberFormat="1" applyFont="1" applyFill="1" applyBorder="1" applyAlignment="1">
      <alignment horizontal="center" vertical="center"/>
    </xf>
    <xf numFmtId="49" fontId="48" fillId="5" borderId="72" xfId="1" applyNumberFormat="1" applyFont="1" applyFill="1" applyBorder="1" applyAlignment="1">
      <alignment horizontal="center" vertical="center"/>
    </xf>
    <xf numFmtId="49" fontId="48" fillId="5" borderId="73" xfId="1" applyNumberFormat="1" applyFont="1" applyFill="1" applyBorder="1" applyAlignment="1">
      <alignment horizontal="center" vertical="center"/>
    </xf>
    <xf numFmtId="49" fontId="14" fillId="0" borderId="0" xfId="1" applyNumberFormat="1" applyFont="1"/>
    <xf numFmtId="49" fontId="16" fillId="0" borderId="7" xfId="1" applyNumberFormat="1" applyFont="1" applyBorder="1" applyAlignment="1">
      <alignment horizontal="center" vertical="center"/>
    </xf>
    <xf numFmtId="49" fontId="48" fillId="5" borderId="57" xfId="1" applyNumberFormat="1" applyFont="1" applyFill="1" applyBorder="1" applyAlignment="1">
      <alignment horizontal="center" vertical="center"/>
    </xf>
    <xf numFmtId="49" fontId="48" fillId="5" borderId="59" xfId="1" applyNumberFormat="1" applyFont="1" applyFill="1" applyBorder="1" applyAlignment="1">
      <alignment horizontal="center" vertical="center"/>
    </xf>
    <xf numFmtId="49" fontId="48" fillId="5" borderId="60" xfId="1" applyNumberFormat="1" applyFont="1" applyFill="1" applyBorder="1" applyAlignment="1">
      <alignment horizontal="center" vertical="center"/>
    </xf>
    <xf numFmtId="49" fontId="12" fillId="0" borderId="14" xfId="1" applyNumberFormat="1" applyFont="1" applyBorder="1" applyAlignment="1">
      <alignment horizontal="center" vertical="center"/>
    </xf>
    <xf numFmtId="0" fontId="9" fillId="3" borderId="80" xfId="1" applyFont="1" applyFill="1" applyBorder="1" applyAlignment="1">
      <alignment horizontal="center" vertical="center" wrapText="1"/>
    </xf>
    <xf numFmtId="0" fontId="9" fillId="3" borderId="82" xfId="1" applyFont="1" applyFill="1" applyBorder="1" applyAlignment="1">
      <alignment horizontal="center" vertical="center" wrapText="1"/>
    </xf>
    <xf numFmtId="0" fontId="9" fillId="3" borderId="78" xfId="1" applyFont="1" applyFill="1" applyBorder="1" applyAlignment="1">
      <alignment horizontal="center" vertical="center" wrapText="1"/>
    </xf>
    <xf numFmtId="0" fontId="9" fillId="3" borderId="79" xfId="1" applyFont="1" applyFill="1" applyBorder="1" applyAlignment="1">
      <alignment horizontal="center" vertical="center" wrapText="1"/>
    </xf>
    <xf numFmtId="0" fontId="9" fillId="3" borderId="81" xfId="1" applyFont="1" applyFill="1" applyBorder="1" applyAlignment="1">
      <alignment horizontal="center" vertical="center" wrapText="1"/>
    </xf>
    <xf numFmtId="0" fontId="38" fillId="0" borderId="39" xfId="1" applyFont="1" applyBorder="1" applyAlignment="1">
      <alignment horizontal="center"/>
    </xf>
    <xf numFmtId="0" fontId="38" fillId="0" borderId="0" xfId="1" applyFont="1" applyAlignment="1">
      <alignment horizontal="center"/>
    </xf>
    <xf numFmtId="0" fontId="43" fillId="0" borderId="36" xfId="1" applyFont="1" applyBorder="1" applyAlignment="1">
      <alignment horizontal="center"/>
    </xf>
    <xf numFmtId="0" fontId="43" fillId="0" borderId="37" xfId="1" applyFont="1" applyBorder="1" applyAlignment="1">
      <alignment horizontal="center"/>
    </xf>
    <xf numFmtId="0" fontId="43" fillId="0" borderId="38" xfId="1" applyFont="1" applyBorder="1" applyAlignment="1">
      <alignment horizontal="center"/>
    </xf>
    <xf numFmtId="0" fontId="47" fillId="0" borderId="11" xfId="0" applyFont="1" applyBorder="1" applyAlignment="1">
      <alignment horizontal="left" shrinkToFit="1"/>
    </xf>
    <xf numFmtId="0" fontId="9" fillId="3" borderId="3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/>
    </xf>
    <xf numFmtId="0" fontId="30" fillId="0" borderId="0" xfId="1" applyFont="1" applyAlignment="1">
      <alignment horizontal="center" shrinkToFit="1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center"/>
    </xf>
    <xf numFmtId="0" fontId="30" fillId="0" borderId="0" xfId="1" applyFont="1" applyAlignment="1">
      <alignment horizontal="center" wrapText="1"/>
    </xf>
    <xf numFmtId="0" fontId="3" fillId="0" borderId="22" xfId="1" applyFont="1" applyBorder="1" applyAlignment="1">
      <alignment horizontal="center"/>
    </xf>
    <xf numFmtId="0" fontId="3" fillId="0" borderId="52" xfId="1" applyFont="1" applyBorder="1" applyAlignment="1">
      <alignment horizontal="center"/>
    </xf>
    <xf numFmtId="0" fontId="40" fillId="0" borderId="39" xfId="1" applyFont="1" applyBorder="1" applyAlignment="1">
      <alignment horizontal="center"/>
    </xf>
    <xf numFmtId="0" fontId="40" fillId="0" borderId="0" xfId="1" applyFont="1" applyAlignment="1">
      <alignment horizontal="center"/>
    </xf>
    <xf numFmtId="0" fontId="40" fillId="0" borderId="39" xfId="1" applyFont="1" applyBorder="1" applyAlignment="1">
      <alignment horizontal="center" vertical="center" shrinkToFit="1"/>
    </xf>
    <xf numFmtId="0" fontId="40" fillId="0" borderId="0" xfId="1" applyFont="1" applyAlignment="1">
      <alignment horizontal="center" vertical="center" shrinkToFit="1"/>
    </xf>
    <xf numFmtId="0" fontId="42" fillId="0" borderId="39" xfId="1" applyFont="1" applyBorder="1" applyAlignment="1">
      <alignment horizontal="center" vertical="center" shrinkToFit="1"/>
    </xf>
    <xf numFmtId="0" fontId="42" fillId="0" borderId="0" xfId="1" applyFont="1" applyAlignment="1">
      <alignment horizontal="center" vertical="center" shrinkToFit="1"/>
    </xf>
    <xf numFmtId="0" fontId="2" fillId="0" borderId="39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40" xfId="1" applyFont="1" applyBorder="1" applyAlignment="1">
      <alignment horizontal="center"/>
    </xf>
    <xf numFmtId="0" fontId="3" fillId="0" borderId="55" xfId="1" applyFont="1" applyBorder="1" applyAlignment="1">
      <alignment horizontal="center" vertical="center" shrinkToFit="1"/>
    </xf>
    <xf numFmtId="0" fontId="3" fillId="0" borderId="56" xfId="1" applyFont="1" applyBorder="1" applyAlignment="1">
      <alignment horizontal="center" vertical="center" shrinkToFit="1"/>
    </xf>
    <xf numFmtId="0" fontId="3" fillId="0" borderId="22" xfId="1" applyFont="1" applyBorder="1" applyAlignment="1">
      <alignment horizontal="center" vertical="center" shrinkToFit="1"/>
    </xf>
    <xf numFmtId="0" fontId="3" fillId="0" borderId="52" xfId="1" applyFont="1" applyBorder="1" applyAlignment="1">
      <alignment horizontal="center" vertical="center" shrinkToFit="1"/>
    </xf>
    <xf numFmtId="0" fontId="44" fillId="0" borderId="39" xfId="1" applyFont="1" applyBorder="1" applyAlignment="1">
      <alignment horizontal="center"/>
    </xf>
    <xf numFmtId="0" fontId="44" fillId="0" borderId="0" xfId="1" applyFont="1" applyAlignment="1">
      <alignment horizontal="center"/>
    </xf>
    <xf numFmtId="0" fontId="2" fillId="0" borderId="41" xfId="1" applyFont="1" applyBorder="1" applyAlignment="1">
      <alignment horizontal="center"/>
    </xf>
    <xf numFmtId="0" fontId="2" fillId="0" borderId="24" xfId="1" applyFont="1" applyBorder="1" applyAlignment="1">
      <alignment horizontal="center"/>
    </xf>
    <xf numFmtId="0" fontId="2" fillId="0" borderId="42" xfId="1" applyFont="1" applyBorder="1" applyAlignment="1">
      <alignment horizontal="center"/>
    </xf>
    <xf numFmtId="0" fontId="3" fillId="0" borderId="45" xfId="1" applyFont="1" applyBorder="1" applyAlignment="1">
      <alignment horizontal="center" vertical="center"/>
    </xf>
    <xf numFmtId="0" fontId="3" fillId="0" borderId="49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3" fillId="0" borderId="53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0" fillId="0" borderId="39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8" fillId="0" borderId="39" xfId="1" applyFont="1" applyBorder="1" applyAlignment="1">
      <alignment horizontal="center" shrinkToFit="1"/>
    </xf>
    <xf numFmtId="0" fontId="8" fillId="0" borderId="0" xfId="1" applyFont="1" applyAlignment="1">
      <alignment horizontal="center" shrinkToFit="1"/>
    </xf>
    <xf numFmtId="0" fontId="8" fillId="0" borderId="39" xfId="1" applyFont="1" applyBorder="1" applyAlignment="1">
      <alignment horizontal="center"/>
    </xf>
    <xf numFmtId="0" fontId="8" fillId="0" borderId="0" xfId="1" applyFont="1" applyAlignment="1">
      <alignment horizontal="center"/>
    </xf>
    <xf numFmtId="164" fontId="37" fillId="0" borderId="37" xfId="1" applyNumberFormat="1" applyFont="1" applyBorder="1" applyAlignment="1">
      <alignment horizontal="center" vertical="center" wrapText="1"/>
    </xf>
    <xf numFmtId="164" fontId="37" fillId="0" borderId="38" xfId="1" applyNumberFormat="1" applyFont="1" applyBorder="1" applyAlignment="1">
      <alignment horizontal="center" vertical="center" wrapText="1"/>
    </xf>
    <xf numFmtId="1" fontId="39" fillId="0" borderId="0" xfId="1" applyNumberFormat="1" applyFont="1" applyAlignment="1">
      <alignment horizontal="center" vertical="center"/>
    </xf>
    <xf numFmtId="1" fontId="39" fillId="0" borderId="40" xfId="1" applyNumberFormat="1" applyFont="1" applyBorder="1" applyAlignment="1">
      <alignment horizontal="center" vertical="center"/>
    </xf>
    <xf numFmtId="1" fontId="37" fillId="0" borderId="24" xfId="1" applyNumberFormat="1" applyFont="1" applyBorder="1" applyAlignment="1">
      <alignment horizontal="center" vertical="center" wrapText="1"/>
    </xf>
    <xf numFmtId="1" fontId="37" fillId="0" borderId="42" xfId="1" applyNumberFormat="1" applyFont="1" applyBorder="1" applyAlignment="1">
      <alignment horizontal="center" vertical="center" wrapText="1"/>
    </xf>
    <xf numFmtId="0" fontId="45" fillId="0" borderId="39" xfId="1" applyFont="1" applyBorder="1" applyAlignment="1">
      <alignment horizontal="center"/>
    </xf>
    <xf numFmtId="0" fontId="45" fillId="0" borderId="0" xfId="1" applyFont="1" applyAlignment="1">
      <alignment horizontal="center"/>
    </xf>
    <xf numFmtId="0" fontId="46" fillId="0" borderId="39" xfId="1" applyFont="1" applyBorder="1" applyAlignment="1">
      <alignment horizontal="center" vertical="center" shrinkToFit="1"/>
    </xf>
    <xf numFmtId="0" fontId="46" fillId="0" borderId="0" xfId="1" applyFont="1" applyAlignment="1">
      <alignment horizontal="center" vertical="center" shrinkToFit="1"/>
    </xf>
    <xf numFmtId="0" fontId="3" fillId="0" borderId="54" xfId="1" applyFont="1" applyBorder="1" applyAlignment="1">
      <alignment horizontal="center" vertical="center"/>
    </xf>
    <xf numFmtId="0" fontId="3" fillId="0" borderId="55" xfId="1" applyFont="1" applyBorder="1" applyAlignment="1">
      <alignment horizontal="center"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381794</xdr:colOff>
      <xdr:row>22</xdr:row>
      <xdr:rowOff>66675</xdr:rowOff>
    </xdr:from>
    <xdr:to>
      <xdr:col>6</xdr:col>
      <xdr:colOff>838994</xdr:colOff>
      <xdr:row>22</xdr:row>
      <xdr:rowOff>340995</xdr:rowOff>
    </xdr:to>
    <xdr:sp macro="" textlink="">
      <xdr:nvSpPr>
        <xdr:cNvPr id="1038" name="Oval 6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 bwMode="auto">
        <a:xfrm>
          <a:off x="8644732" y="9496425"/>
          <a:ext cx="457200" cy="27432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6</xdr:col>
      <xdr:colOff>377032</xdr:colOff>
      <xdr:row>9</xdr:row>
      <xdr:rowOff>61913</xdr:rowOff>
    </xdr:from>
    <xdr:to>
      <xdr:col>6</xdr:col>
      <xdr:colOff>843757</xdr:colOff>
      <xdr:row>9</xdr:row>
      <xdr:rowOff>328613</xdr:rowOff>
    </xdr:to>
    <xdr:sp macro="" textlink="">
      <xdr:nvSpPr>
        <xdr:cNvPr id="1042" name="Oval 60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 bwMode="auto">
        <a:xfrm>
          <a:off x="8639970" y="3919538"/>
          <a:ext cx="466725" cy="26670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6</xdr:col>
      <xdr:colOff>381794</xdr:colOff>
      <xdr:row>28</xdr:row>
      <xdr:rowOff>63500</xdr:rowOff>
    </xdr:from>
    <xdr:to>
      <xdr:col>6</xdr:col>
      <xdr:colOff>838994</xdr:colOff>
      <xdr:row>28</xdr:row>
      <xdr:rowOff>337820</xdr:rowOff>
    </xdr:to>
    <xdr:sp macro="" textlink="">
      <xdr:nvSpPr>
        <xdr:cNvPr id="1043" name="Oval 61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 bwMode="auto">
        <a:xfrm>
          <a:off x="8644732" y="12493625"/>
          <a:ext cx="457200" cy="27432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6</xdr:col>
      <xdr:colOff>381794</xdr:colOff>
      <xdr:row>27</xdr:row>
      <xdr:rowOff>55563</xdr:rowOff>
    </xdr:from>
    <xdr:to>
      <xdr:col>6</xdr:col>
      <xdr:colOff>838994</xdr:colOff>
      <xdr:row>27</xdr:row>
      <xdr:rowOff>329883</xdr:rowOff>
    </xdr:to>
    <xdr:sp macro="" textlink="">
      <xdr:nvSpPr>
        <xdr:cNvPr id="24" name="Oval 6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8644732" y="12057063"/>
          <a:ext cx="457200" cy="27432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6</xdr:col>
      <xdr:colOff>381794</xdr:colOff>
      <xdr:row>111</xdr:row>
      <xdr:rowOff>47626</xdr:rowOff>
    </xdr:from>
    <xdr:to>
      <xdr:col>6</xdr:col>
      <xdr:colOff>838994</xdr:colOff>
      <xdr:row>111</xdr:row>
      <xdr:rowOff>321946</xdr:rowOff>
    </xdr:to>
    <xdr:sp macro="" textlink="">
      <xdr:nvSpPr>
        <xdr:cNvPr id="25" name="Oval 6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8644732" y="47625001"/>
          <a:ext cx="457200" cy="27432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6</xdr:col>
      <xdr:colOff>381794</xdr:colOff>
      <xdr:row>84</xdr:row>
      <xdr:rowOff>66669</xdr:rowOff>
    </xdr:from>
    <xdr:to>
      <xdr:col>6</xdr:col>
      <xdr:colOff>838994</xdr:colOff>
      <xdr:row>84</xdr:row>
      <xdr:rowOff>340989</xdr:rowOff>
    </xdr:to>
    <xdr:sp macro="" textlink="">
      <xdr:nvSpPr>
        <xdr:cNvPr id="12" name="Oval 6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8644732" y="36071169"/>
          <a:ext cx="457200" cy="27432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6</xdr:col>
      <xdr:colOff>381794</xdr:colOff>
      <xdr:row>112</xdr:row>
      <xdr:rowOff>47626</xdr:rowOff>
    </xdr:from>
    <xdr:to>
      <xdr:col>6</xdr:col>
      <xdr:colOff>838994</xdr:colOff>
      <xdr:row>112</xdr:row>
      <xdr:rowOff>321946</xdr:rowOff>
    </xdr:to>
    <xdr:sp macro="" textlink="">
      <xdr:nvSpPr>
        <xdr:cNvPr id="13" name="Oval 6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8644732" y="47625001"/>
          <a:ext cx="457200" cy="27432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0</xdr:col>
      <xdr:colOff>166689</xdr:colOff>
      <xdr:row>1</xdr:row>
      <xdr:rowOff>95251</xdr:rowOff>
    </xdr:from>
    <xdr:to>
      <xdr:col>4</xdr:col>
      <xdr:colOff>1214439</xdr:colOff>
      <xdr:row>3</xdr:row>
      <xdr:rowOff>406469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11CBD19-9CB4-430E-944E-64D04F8AC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9" y="523876"/>
          <a:ext cx="7143750" cy="1168468"/>
        </a:xfrm>
        <a:prstGeom prst="rect">
          <a:avLst/>
        </a:prstGeom>
      </xdr:spPr>
    </xdr:pic>
    <xdr:clientData/>
  </xdr:twoCellAnchor>
  <xdr:twoCellAnchor>
    <xdr:from>
      <xdr:col>6</xdr:col>
      <xdr:colOff>377032</xdr:colOff>
      <xdr:row>20</xdr:row>
      <xdr:rowOff>76200</xdr:rowOff>
    </xdr:from>
    <xdr:to>
      <xdr:col>6</xdr:col>
      <xdr:colOff>843757</xdr:colOff>
      <xdr:row>20</xdr:row>
      <xdr:rowOff>342900</xdr:rowOff>
    </xdr:to>
    <xdr:sp macro="" textlink="">
      <xdr:nvSpPr>
        <xdr:cNvPr id="14" name="Oval 61">
          <a:extLst>
            <a:ext uri="{FF2B5EF4-FFF2-40B4-BE49-F238E27FC236}">
              <a16:creationId xmlns:a16="http://schemas.microsoft.com/office/drawing/2014/main" id="{71DF3192-F6F4-4A1B-8383-3F85C808C75B}"/>
            </a:ext>
          </a:extLst>
        </xdr:cNvPr>
        <xdr:cNvSpPr>
          <a:spLocks noChangeArrowheads="1"/>
        </xdr:cNvSpPr>
      </xdr:nvSpPr>
      <xdr:spPr bwMode="auto">
        <a:xfrm>
          <a:off x="8639970" y="5648325"/>
          <a:ext cx="466725" cy="26670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6</xdr:col>
      <xdr:colOff>377032</xdr:colOff>
      <xdr:row>12</xdr:row>
      <xdr:rowOff>76200</xdr:rowOff>
    </xdr:from>
    <xdr:to>
      <xdr:col>6</xdr:col>
      <xdr:colOff>843757</xdr:colOff>
      <xdr:row>12</xdr:row>
      <xdr:rowOff>342900</xdr:rowOff>
    </xdr:to>
    <xdr:sp macro="" textlink="">
      <xdr:nvSpPr>
        <xdr:cNvPr id="11" name="Oval 61">
          <a:extLst>
            <a:ext uri="{FF2B5EF4-FFF2-40B4-BE49-F238E27FC236}">
              <a16:creationId xmlns:a16="http://schemas.microsoft.com/office/drawing/2014/main" id="{EBD3C7C1-EE89-48C5-91B9-8342DDE56520}"/>
            </a:ext>
          </a:extLst>
        </xdr:cNvPr>
        <xdr:cNvSpPr>
          <a:spLocks noChangeArrowheads="1"/>
        </xdr:cNvSpPr>
      </xdr:nvSpPr>
      <xdr:spPr bwMode="auto">
        <a:xfrm>
          <a:off x="8639970" y="8648700"/>
          <a:ext cx="466725" cy="26670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6</xdr:col>
      <xdr:colOff>377032</xdr:colOff>
      <xdr:row>13</xdr:row>
      <xdr:rowOff>76200</xdr:rowOff>
    </xdr:from>
    <xdr:to>
      <xdr:col>6</xdr:col>
      <xdr:colOff>843757</xdr:colOff>
      <xdr:row>13</xdr:row>
      <xdr:rowOff>342900</xdr:rowOff>
    </xdr:to>
    <xdr:sp macro="" textlink="">
      <xdr:nvSpPr>
        <xdr:cNvPr id="15" name="Oval 61">
          <a:extLst>
            <a:ext uri="{FF2B5EF4-FFF2-40B4-BE49-F238E27FC236}">
              <a16:creationId xmlns:a16="http://schemas.microsoft.com/office/drawing/2014/main" id="{01E60945-BA14-4636-9567-80C1425A5B6F}"/>
            </a:ext>
          </a:extLst>
        </xdr:cNvPr>
        <xdr:cNvSpPr>
          <a:spLocks noChangeArrowheads="1"/>
        </xdr:cNvSpPr>
      </xdr:nvSpPr>
      <xdr:spPr bwMode="auto">
        <a:xfrm>
          <a:off x="8639970" y="5219700"/>
          <a:ext cx="466725" cy="26670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  <a:effectLst/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13</xdr:row>
      <xdr:rowOff>180975</xdr:rowOff>
    </xdr:from>
    <xdr:to>
      <xdr:col>3</xdr:col>
      <xdr:colOff>371475</xdr:colOff>
      <xdr:row>13</xdr:row>
      <xdr:rowOff>390525</xdr:rowOff>
    </xdr:to>
    <xdr:sp macro="" textlink="">
      <xdr:nvSpPr>
        <xdr:cNvPr id="2" name="AutoShape 4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1859875" y="7038975"/>
          <a:ext cx="276225" cy="209550"/>
        </a:xfrm>
        <a:prstGeom prst="leftArrow">
          <a:avLst>
            <a:gd name="adj1" fmla="val -319380"/>
            <a:gd name="adj2" fmla="val 305135"/>
          </a:avLst>
        </a:prstGeom>
        <a:solidFill>
          <a:srgbClr val="FF0000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/>
        <a:lstStyle/>
        <a:p>
          <a:r>
            <a:rPr lang="en-US"/>
            <a:t>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5"/>
  <sheetViews>
    <sheetView view="pageBreakPreview" topLeftCell="A16" zoomScale="40" zoomScaleNormal="20" zoomScaleSheetLayoutView="40" zoomScalePageLayoutView="30" workbookViewId="0">
      <selection activeCell="J46" sqref="J46"/>
    </sheetView>
  </sheetViews>
  <sheetFormatPr defaultColWidth="8.7109375" defaultRowHeight="33.75" customHeight="1" x14ac:dyDescent="0.7"/>
  <cols>
    <col min="1" max="1" width="23.85546875" style="84" customWidth="1"/>
    <col min="2" max="4" width="22.42578125" style="84" customWidth="1"/>
    <col min="5" max="5" width="22.42578125" style="85" customWidth="1"/>
    <col min="6" max="6" width="10.140625" style="77" customWidth="1"/>
    <col min="7" max="7" width="34.140625" style="76" customWidth="1"/>
    <col min="8" max="8" width="52.7109375" style="78" customWidth="1"/>
    <col min="9" max="9" width="21.5703125" style="78" customWidth="1"/>
    <col min="10" max="10" width="62.28515625" style="76" customWidth="1"/>
    <col min="11" max="11" width="17" style="78" customWidth="1"/>
    <col min="12" max="12" width="16" style="76" customWidth="1"/>
    <col min="13" max="13" width="0" style="76" hidden="1" customWidth="1"/>
    <col min="14" max="14" width="62.85546875" style="76" customWidth="1"/>
    <col min="15" max="16384" width="8.7109375" style="76"/>
  </cols>
  <sheetData>
    <row r="1" spans="1:14" ht="33.75" customHeight="1" x14ac:dyDescent="0.7">
      <c r="A1" s="89"/>
      <c r="B1" s="90"/>
      <c r="C1" s="90"/>
      <c r="D1" s="90"/>
      <c r="E1" s="91"/>
      <c r="F1" s="92"/>
      <c r="G1" s="93"/>
      <c r="H1" s="94"/>
      <c r="I1" s="94"/>
      <c r="J1" s="93"/>
      <c r="K1" s="94"/>
    </row>
    <row r="2" spans="1:14" ht="33.75" customHeight="1" thickBot="1" x14ac:dyDescent="0.75">
      <c r="A2" s="193"/>
      <c r="B2" s="194"/>
      <c r="C2" s="194"/>
      <c r="D2" s="194"/>
      <c r="E2" s="194"/>
      <c r="F2" s="82"/>
      <c r="G2" s="198" t="s">
        <v>20</v>
      </c>
      <c r="H2" s="198"/>
      <c r="I2" s="198"/>
      <c r="J2" s="198"/>
      <c r="K2" s="95"/>
      <c r="L2" s="150"/>
      <c r="N2" s="150"/>
    </row>
    <row r="3" spans="1:14" ht="33.75" customHeight="1" thickBot="1" x14ac:dyDescent="0.75">
      <c r="A3" s="193"/>
      <c r="B3" s="194"/>
      <c r="C3" s="194"/>
      <c r="D3" s="194"/>
      <c r="E3" s="194"/>
      <c r="F3" s="83"/>
      <c r="G3" s="199" t="s">
        <v>22</v>
      </c>
      <c r="H3" s="200" t="s">
        <v>23</v>
      </c>
      <c r="I3" s="199" t="s">
        <v>24</v>
      </c>
      <c r="J3" s="199" t="s">
        <v>25</v>
      </c>
      <c r="K3" s="190" t="s">
        <v>251</v>
      </c>
      <c r="L3" s="191" t="s">
        <v>26</v>
      </c>
      <c r="M3" s="93"/>
      <c r="N3" s="188" t="s">
        <v>163</v>
      </c>
    </row>
    <row r="4" spans="1:14" ht="33.75" customHeight="1" thickBot="1" x14ac:dyDescent="0.75">
      <c r="A4" s="193"/>
      <c r="B4" s="194"/>
      <c r="C4" s="194"/>
      <c r="D4" s="194"/>
      <c r="E4" s="194"/>
      <c r="F4" s="83"/>
      <c r="G4" s="199"/>
      <c r="H4" s="200"/>
      <c r="I4" s="199"/>
      <c r="J4" s="199"/>
      <c r="K4" s="190"/>
      <c r="L4" s="192"/>
      <c r="M4" s="151"/>
      <c r="N4" s="189"/>
    </row>
    <row r="5" spans="1:14" ht="33.75" customHeight="1" thickBot="1" x14ac:dyDescent="0.75">
      <c r="A5" s="96"/>
      <c r="F5" s="45">
        <v>1</v>
      </c>
      <c r="G5" s="63" t="s">
        <v>29</v>
      </c>
      <c r="H5" s="64" t="s">
        <v>30</v>
      </c>
      <c r="I5" s="65" t="str">
        <f>IF('BEAR PATROL REPORT-enter data'!C23&gt;0, 'BEAR PATROL REPORT-enter data'!C23, " ")</f>
        <v>Open</v>
      </c>
      <c r="J5" s="65" t="str">
        <f>IF('BEAR PATROL REPORT-enter data'!D23&gt;0, 'BEAR PATROL REPORT-enter data'!D23, " ")</f>
        <v>LG PP HP IP P</v>
      </c>
      <c r="K5" s="152">
        <f>IF('BEAR PATROL REPORT-enter data'!E23&gt;0, 'BEAR PATROL REPORT-enter data'!E23, " ")</f>
        <v>2</v>
      </c>
      <c r="L5" s="161" t="str">
        <f>IF('BEAR PATROL REPORT-enter data'!F23&gt;0, 'BEAR PATROL REPORT-enter data'!F23, " ")</f>
        <v>1155</v>
      </c>
      <c r="N5" s="157" t="str">
        <f>IF('BEAR PATROL REPORT-enter data'!G23&gt;0, 'BEAR PATROL REPORT-enter data'!G23, " ")</f>
        <v xml:space="preserve"> </v>
      </c>
    </row>
    <row r="6" spans="1:14" ht="33.75" customHeight="1" thickBot="1" x14ac:dyDescent="0.75">
      <c r="A6" s="102" t="s">
        <v>0</v>
      </c>
      <c r="B6" s="256">
        <f>IF('BEAR PATROL REPORT-enter data'!B1&gt;0, 'BEAR PATROL REPORT-enter data'!B1, " ")</f>
        <v>45321</v>
      </c>
      <c r="C6" s="256"/>
      <c r="D6" s="257"/>
      <c r="F6" s="45">
        <v>2</v>
      </c>
      <c r="G6" s="66" t="s">
        <v>29</v>
      </c>
      <c r="H6" s="67" t="s">
        <v>32</v>
      </c>
      <c r="I6" s="65" t="str">
        <f>IF('BEAR PATROL REPORT-enter data'!C22&gt;0, 'BEAR PATROL REPORT-enter data'!C22, " ")</f>
        <v>Open</v>
      </c>
      <c r="J6" s="65" t="e">
        <f>IF('BEAR PATROL REPORT-enter data'!#REF!&gt;0, 'BEAR PATROL REPORT-enter data'!#REF!, " ")</f>
        <v>#REF!</v>
      </c>
      <c r="K6" s="152">
        <f>IF('BEAR PATROL REPORT-enter data'!E22&gt;0, 'BEAR PATROL REPORT-enter data'!E22, " ")</f>
        <v>2</v>
      </c>
      <c r="L6" s="161" t="str">
        <f>IF('BEAR PATROL REPORT-enter data'!F22&gt;0, 'BEAR PATROL REPORT-enter data'!F22, " ")</f>
        <v>1155</v>
      </c>
      <c r="N6" s="158" t="str">
        <f>IF('BEAR PATROL REPORT-enter data'!G22&gt;0, 'BEAR PATROL REPORT-enter data'!G22, " ")</f>
        <v xml:space="preserve"> </v>
      </c>
    </row>
    <row r="7" spans="1:14" ht="33.75" customHeight="1" thickBot="1" x14ac:dyDescent="0.75">
      <c r="A7" s="103" t="s">
        <v>3</v>
      </c>
      <c r="B7" s="258" t="str">
        <f>'BEAR PATROL REPORT-enter data'!G1</f>
        <v>PM</v>
      </c>
      <c r="C7" s="258"/>
      <c r="D7" s="259"/>
      <c r="F7" s="45">
        <v>3</v>
      </c>
      <c r="G7" s="68" t="s">
        <v>29</v>
      </c>
      <c r="H7" s="116" t="s">
        <v>33</v>
      </c>
      <c r="I7" s="69" t="str">
        <f>IF('BEAR PATROL REPORT-enter data'!C79&gt;0, 'BEAR PATROL REPORT-enter data'!C79, " ")</f>
        <v>Open</v>
      </c>
      <c r="J7" s="69" t="str">
        <f>IF('BEAR PATROL REPORT-enter data'!D79&gt;0, 'BEAR PATROL REPORT-enter data'!D79, " ")</f>
        <v>PP P FG LG</v>
      </c>
      <c r="K7" s="153">
        <f>IF('BEAR PATROL REPORT-enter data'!E79&gt;0, 'BEAR PATROL REPORT-enter data'!E79, " ")</f>
        <v>9</v>
      </c>
      <c r="L7" s="161" t="str">
        <f>IF('BEAR PATROL REPORT-enter data'!F79&gt;0, 'BEAR PATROL REPORT-enter data'!F79, " ")</f>
        <v>1200</v>
      </c>
      <c r="N7" s="159" t="str">
        <f>IF('BEAR PATROL REPORT-enter data'!G79&gt;0, 'BEAR PATROL REPORT-enter data'!G79, " ")</f>
        <v xml:space="preserve"> </v>
      </c>
    </row>
    <row r="8" spans="1:14" ht="33.75" customHeight="1" thickBot="1" x14ac:dyDescent="0.75">
      <c r="A8" s="104" t="s">
        <v>2</v>
      </c>
      <c r="B8" s="260" t="str">
        <f>IF('BEAR PATROL REPORT-enter data'!D1&gt;0, 'BEAR PATROL REPORT-enter data'!D1, " ")</f>
        <v xml:space="preserve"> </v>
      </c>
      <c r="C8" s="260"/>
      <c r="D8" s="261"/>
      <c r="F8" s="45">
        <v>4</v>
      </c>
      <c r="G8" s="63" t="s">
        <v>29</v>
      </c>
      <c r="H8" s="64" t="s">
        <v>35</v>
      </c>
      <c r="I8" s="65" t="str">
        <f>IF('BEAR PATROL REPORT-enter data'!C73&gt;0, 'BEAR PATROL REPORT-enter data'!C73, " ")</f>
        <v>Open</v>
      </c>
      <c r="J8" s="65" t="str">
        <f>IF('BEAR PATROL REPORT-enter data'!D73&gt;0, 'BEAR PATROL REPORT-enter data'!D73, " ")</f>
        <v>PP FG LG TC</v>
      </c>
      <c r="K8" s="152">
        <f>IF('BEAR PATROL REPORT-enter data'!E73&gt;0, 'BEAR PATROL REPORT-enter data'!E73, " ")</f>
        <v>89</v>
      </c>
      <c r="L8" s="161" t="str">
        <f>IF('BEAR PATROL REPORT-enter data'!F73&gt;0, 'BEAR PATROL REPORT-enter data'!F73, " ")</f>
        <v>1155</v>
      </c>
      <c r="M8" s="46"/>
      <c r="N8" s="158" t="str">
        <f>IF('BEAR PATROL REPORT-enter data'!G73&gt;0, 'BEAR PATROL REPORT-enter data'!G73, " ")</f>
        <v xml:space="preserve"> </v>
      </c>
    </row>
    <row r="9" spans="1:14" ht="33.75" customHeight="1" thickBot="1" x14ac:dyDescent="0.75">
      <c r="A9" s="96"/>
      <c r="B9" s="201" t="s">
        <v>4</v>
      </c>
      <c r="C9" s="201" t="s">
        <v>5</v>
      </c>
      <c r="D9" s="201" t="s">
        <v>6</v>
      </c>
      <c r="E9" s="213" t="s">
        <v>223</v>
      </c>
      <c r="F9" s="45">
        <v>5</v>
      </c>
      <c r="G9" s="63" t="s">
        <v>29</v>
      </c>
      <c r="H9" s="64" t="s">
        <v>36</v>
      </c>
      <c r="I9" s="65" t="str">
        <f>IF('BEAR PATROL REPORT-enter data'!C78&gt;0, 'BEAR PATROL REPORT-enter data'!C78, " ")</f>
        <v>Open</v>
      </c>
      <c r="J9" s="65" t="str">
        <f>IF('BEAR PATROL REPORT-enter data'!D78&gt;0, 'BEAR PATROL REPORT-enter data'!D78, " ")</f>
        <v>PP P LG FG</v>
      </c>
      <c r="K9" s="152">
        <f>IF('BEAR PATROL REPORT-enter data'!E78&gt;0, 'BEAR PATROL REPORT-enter data'!E78, " ")</f>
        <v>9</v>
      </c>
      <c r="L9" s="161" t="str">
        <f>IF('BEAR PATROL REPORT-enter data'!F78&gt;0, 'BEAR PATROL REPORT-enter data'!F78, " ")</f>
        <v>1200</v>
      </c>
      <c r="M9" s="46"/>
      <c r="N9" s="158" t="str">
        <f>IF('BEAR PATROL REPORT-enter data'!G78&gt;0, 'BEAR PATROL REPORT-enter data'!G78, " ")</f>
        <v xml:space="preserve"> </v>
      </c>
    </row>
    <row r="10" spans="1:14" ht="33.75" customHeight="1" thickBot="1" x14ac:dyDescent="0.75">
      <c r="A10" s="97"/>
      <c r="B10" s="201"/>
      <c r="C10" s="201"/>
      <c r="D10" s="201"/>
      <c r="E10" s="213"/>
      <c r="F10" s="45">
        <v>6</v>
      </c>
      <c r="G10" s="70" t="s">
        <v>29</v>
      </c>
      <c r="H10" s="117" t="s">
        <v>37</v>
      </c>
      <c r="I10" s="65" t="str">
        <f>IF('BEAR PATROL REPORT-enter data'!C77&gt;0, 'BEAR PATROL REPORT-enter data'!C77, " ")</f>
        <v>Closed</v>
      </c>
      <c r="J10" s="65" t="str">
        <f>IF('BEAR PATROL REPORT-enter data'!D77&gt;0, 'BEAR PATROL REPORT-enter data'!D77, " ")</f>
        <v xml:space="preserve"> </v>
      </c>
      <c r="K10" s="152" t="str">
        <f>IF('BEAR PATROL REPORT-enter data'!E77&gt;0, 'BEAR PATROL REPORT-enter data'!E77, " ")</f>
        <v xml:space="preserve"> </v>
      </c>
      <c r="L10" s="161" t="str">
        <f>IF('BEAR PATROL REPORT-enter data'!F77&gt;0, 'BEAR PATROL REPORT-enter data'!F77, " ")</f>
        <v xml:space="preserve"> </v>
      </c>
      <c r="M10" s="79"/>
      <c r="N10" s="158" t="str">
        <f>IF('BEAR PATROL REPORT-enter data'!G77&gt;0, 'BEAR PATROL REPORT-enter data'!G77, " ")</f>
        <v xml:space="preserve"> </v>
      </c>
    </row>
    <row r="11" spans="1:14" ht="33.75" customHeight="1" thickBot="1" x14ac:dyDescent="0.75">
      <c r="A11" s="105" t="s">
        <v>9</v>
      </c>
      <c r="B11" s="109" t="str">
        <f>IF('BEAR PATROL REPORT-enter data'!C4&gt;0, 'BEAR PATROL REPORT-enter data'!C4, " ")</f>
        <v xml:space="preserve"> </v>
      </c>
      <c r="C11" s="109" t="str">
        <f>IF('BEAR PATROL REPORT-enter data'!F4&gt;0, 'BEAR PATROL REPORT-enter data'!F4, " ")</f>
        <v xml:space="preserve"> </v>
      </c>
      <c r="D11" s="109" t="str">
        <f>IF('BEAR PATROL REPORT-enter data'!E4&gt;0, 'BEAR PATROL REPORT-enter data'!E4, " ")</f>
        <v xml:space="preserve"> </v>
      </c>
      <c r="E11" s="110" t="str">
        <f>IF('BEAR PATROL REPORT-enter data'!D4&gt;0, 'BEAR PATROL REPORT-enter data'!D4, " ")</f>
        <v xml:space="preserve"> </v>
      </c>
      <c r="F11" s="45">
        <v>7</v>
      </c>
      <c r="G11" s="63" t="s">
        <v>29</v>
      </c>
      <c r="H11" s="64" t="s">
        <v>252</v>
      </c>
      <c r="I11" s="65" t="str">
        <f>IF('BEAR PATROL REPORT-enter data'!C72&gt;0, 'BEAR PATROL REPORT-enter data'!C72, " ")</f>
        <v>Open</v>
      </c>
      <c r="J11" s="65" t="str">
        <f>IF('BEAR PATROL REPORT-enter data'!D72&gt;0, 'BEAR PATROL REPORT-enter data'!D72, " ")</f>
        <v>PP FG LG</v>
      </c>
      <c r="K11" s="152">
        <f>IF('BEAR PATROL REPORT-enter data'!E72&gt;0, 'BEAR PATROL REPORT-enter data'!E72, " ")</f>
        <v>89</v>
      </c>
      <c r="L11" s="161" t="str">
        <f>IF('BEAR PATROL REPORT-enter data'!F72&gt;0, 'BEAR PATROL REPORT-enter data'!F72, " ")</f>
        <v>1155</v>
      </c>
      <c r="M11" s="80"/>
      <c r="N11" s="158" t="str">
        <f>IF('BEAR PATROL REPORT-enter data'!G72&gt;0, 'BEAR PATROL REPORT-enter data'!G72, " ")</f>
        <v xml:space="preserve"> </v>
      </c>
    </row>
    <row r="12" spans="1:14" ht="33.75" customHeight="1" thickBot="1" x14ac:dyDescent="0.75">
      <c r="A12" s="98" t="s">
        <v>10</v>
      </c>
      <c r="B12" s="107">
        <f>IF('BEAR PATROL REPORT-enter data'!C5&gt;0, 'BEAR PATROL REPORT-enter data'!C5, " ")</f>
        <v>24</v>
      </c>
      <c r="C12" s="107" t="str">
        <f>IF('BEAR PATROL REPORT-enter data'!F5&gt;0, 'BEAR PATROL REPORT-enter data'!F5, " ")</f>
        <v>0-5</v>
      </c>
      <c r="D12" s="107" t="str">
        <f>IF('BEAR PATROL REPORT-enter data'!E5&gt;0, 'BEAR PATROL REPORT-enter data'!E5, " ")</f>
        <v>POOR</v>
      </c>
      <c r="E12" s="111" t="str">
        <f>IF('BEAR PATROL REPORT-enter data'!D5&gt;0, 'BEAR PATROL REPORT-enter data'!D5, " ")</f>
        <v>1"</v>
      </c>
      <c r="F12" s="45">
        <v>8</v>
      </c>
      <c r="G12" s="63" t="s">
        <v>38</v>
      </c>
      <c r="H12" s="64" t="s">
        <v>39</v>
      </c>
      <c r="I12" s="65" t="str">
        <f>IF('BEAR PATROL REPORT-enter data'!C75&gt;0, 'BEAR PATROL REPORT-enter data'!C75, " ")</f>
        <v>Closed</v>
      </c>
      <c r="J12" s="65" t="str">
        <f>IF('BEAR PATROL REPORT-enter data'!D75&gt;0, 'BEAR PATROL REPORT-enter data'!D75, " ")</f>
        <v xml:space="preserve"> </v>
      </c>
      <c r="K12" s="152" t="str">
        <f>IF('BEAR PATROL REPORT-enter data'!E75&gt;0, 'BEAR PATROL REPORT-enter data'!E75, " ")</f>
        <v xml:space="preserve"> </v>
      </c>
      <c r="L12" s="161" t="str">
        <f>IF('BEAR PATROL REPORT-enter data'!F75&gt;0, 'BEAR PATROL REPORT-enter data'!F75, " ")</f>
        <v xml:space="preserve"> </v>
      </c>
      <c r="M12" s="77"/>
      <c r="N12" s="158" t="str">
        <f>IF('BEAR PATROL REPORT-enter data'!G75&gt;0, 'BEAR PATROL REPORT-enter data'!G75, " ")</f>
        <v xml:space="preserve"> </v>
      </c>
    </row>
    <row r="13" spans="1:14" ht="33.75" customHeight="1" thickBot="1" x14ac:dyDescent="0.75">
      <c r="A13" s="98" t="s">
        <v>11</v>
      </c>
      <c r="B13" s="107">
        <f>IF('BEAR PATROL REPORT-enter data'!C6&gt;0, 'BEAR PATROL REPORT-enter data'!C6, " ")</f>
        <v>25</v>
      </c>
      <c r="C13" s="107" t="str">
        <f>IF('BEAR PATROL REPORT-enter data'!F6&gt;0, 'BEAR PATROL REPORT-enter data'!F6, " ")</f>
        <v xml:space="preserve"> </v>
      </c>
      <c r="D13" s="108" t="str">
        <f>IF('BEAR PATROL REPORT-enter data'!E6&gt;0, 'BEAR PATROL REPORT-enter data'!E6, " ")</f>
        <v>POOR</v>
      </c>
      <c r="E13" s="111" t="str">
        <f>IF('BEAR PATROL REPORT-enter data'!D6&gt;0, 'BEAR PATROL REPORT-enter data'!D6, " ")</f>
        <v>0</v>
      </c>
      <c r="F13" s="45">
        <v>9</v>
      </c>
      <c r="G13" s="63" t="s">
        <v>38</v>
      </c>
      <c r="H13" s="116" t="s">
        <v>40</v>
      </c>
      <c r="I13" s="65" t="str">
        <f>IF('BEAR PATROL REPORT-enter data'!C36&gt;0, 'BEAR PATROL REPORT-enter data'!C36, " ")</f>
        <v>Closed</v>
      </c>
      <c r="J13" s="65" t="str">
        <f>IF('BEAR PATROL REPORT-enter data'!D36&gt;0, 'BEAR PATROL REPORT-enter data'!D36, " ")</f>
        <v xml:space="preserve"> </v>
      </c>
      <c r="K13" s="152" t="str">
        <f>IF('BEAR PATROL REPORT-enter data'!E36&gt;0, 'BEAR PATROL REPORT-enter data'!E36, " ")</f>
        <v xml:space="preserve"> </v>
      </c>
      <c r="L13" s="161" t="str">
        <f>IF('BEAR PATROL REPORT-enter data'!F36&gt;0, 'BEAR PATROL REPORT-enter data'!F36, " ")</f>
        <v xml:space="preserve"> </v>
      </c>
      <c r="M13" s="80"/>
      <c r="N13" s="158" t="str">
        <f>IF('BEAR PATROL REPORT-enter data'!G36&gt;0, 'BEAR PATROL REPORT-enter data'!G36, " ")</f>
        <v xml:space="preserve"> </v>
      </c>
    </row>
    <row r="14" spans="1:14" ht="33.75" customHeight="1" thickBot="1" x14ac:dyDescent="0.75">
      <c r="A14" s="98" t="s">
        <v>12</v>
      </c>
      <c r="B14" s="107">
        <f>IF('Sumt.&amp; Brnt.PATROL REPORT-enter'!C4&gt;0, 'Sumt.&amp; Brnt.PATROL REPORT-enter'!C4, " ")</f>
        <v>25</v>
      </c>
      <c r="C14" s="107" t="str">
        <f>IF('Sumt.&amp; Brnt.PATROL REPORT-enter'!F4&gt;0, 'Sumt.&amp; Brnt.PATROL REPORT-enter'!F4, " ")</f>
        <v>0-5</v>
      </c>
      <c r="D14" s="107" t="str">
        <f>IF('Sumt.&amp; Brnt.PATROL REPORT-enter'!E4&gt;0, 'Sumt.&amp; Brnt.PATROL REPORT-enter'!E4, " ")</f>
        <v>POOR</v>
      </c>
      <c r="E14" s="111" t="str">
        <f>IF('Sumt.&amp; Brnt.PATROL REPORT-enter'!D4&gt;0, 'Sumt.&amp; Brnt.PATROL REPORT-enter'!D4, " ")</f>
        <v xml:space="preserve"> </v>
      </c>
      <c r="F14" s="45">
        <v>10</v>
      </c>
      <c r="G14" s="63" t="s">
        <v>38</v>
      </c>
      <c r="H14" s="64" t="s">
        <v>41</v>
      </c>
      <c r="I14" s="65" t="str">
        <f>IF('BEAR PATROL REPORT-enter data'!C31&gt;0, 'BEAR PATROL REPORT-enter data'!C31, " ")</f>
        <v>Open</v>
      </c>
      <c r="J14" s="65" t="str">
        <f>IF('BEAR PATROL REPORT-enter data'!D31&gt;0, 'BEAR PATROL REPORT-enter data'!D31, " ")</f>
        <v>PP FG LG</v>
      </c>
      <c r="K14" s="152">
        <f>IF('BEAR PATROL REPORT-enter data'!E31&gt;0, 'BEAR PATROL REPORT-enter data'!E31, " ")</f>
        <v>64</v>
      </c>
      <c r="L14" s="161" t="str">
        <f>IF('BEAR PATROL REPORT-enter data'!F31&gt;0, 'BEAR PATROL REPORT-enter data'!F31, " ")</f>
        <v>1130</v>
      </c>
      <c r="M14" s="80"/>
      <c r="N14" s="158" t="str">
        <f>IF('BEAR PATROL REPORT-enter data'!G31&gt;0, 'BEAR PATROL REPORT-enter data'!G31, " ")</f>
        <v>Snowmaking</v>
      </c>
    </row>
    <row r="15" spans="1:14" ht="33.75" customHeight="1" thickBot="1" x14ac:dyDescent="0.75">
      <c r="A15" s="99" t="s">
        <v>13</v>
      </c>
      <c r="B15" s="107">
        <f>IF('Sumt.&amp; Brnt.PATROL REPORT-enter'!C42&gt;0, 'Sumt.&amp; Brnt.PATROL REPORT-enter'!C42, " ")</f>
        <v>25</v>
      </c>
      <c r="C15" s="107" t="str">
        <f>IF('Sumt.&amp; Brnt.PATROL REPORT-enter'!F42&gt;0, 'Sumt.&amp; Brnt.PATROL REPORT-enter'!F42, " ")</f>
        <v>5-10</v>
      </c>
      <c r="D15" s="107" t="str">
        <f>IF('Sumt.&amp; Brnt.PATROL REPORT-enter'!E42&gt;0, 'Sumt.&amp; Brnt.PATROL REPORT-enter'!E42, " ")</f>
        <v>FAIR</v>
      </c>
      <c r="E15" s="111" t="str">
        <f>IF('Sumt.&amp; Brnt.PATROL REPORT-enter'!D42&gt;0, 'Sumt.&amp; Brnt.PATROL REPORT-enter'!D42, " ")</f>
        <v xml:space="preserve"> </v>
      </c>
      <c r="F15" s="45">
        <v>11</v>
      </c>
      <c r="G15" s="70" t="s">
        <v>38</v>
      </c>
      <c r="H15" s="117" t="s">
        <v>42</v>
      </c>
      <c r="I15" s="65" t="str">
        <f>IF('BEAR PATROL REPORT-enter data'!C76&gt;0, 'BEAR PATROL REPORT-enter data'!C76, " ")</f>
        <v>Closed</v>
      </c>
      <c r="J15" s="65" t="str">
        <f>IF('BEAR PATROL REPORT-enter data'!D76&gt;0, 'BEAR PATROL REPORT-enter data'!D76, " ")</f>
        <v xml:space="preserve"> </v>
      </c>
      <c r="K15" s="152" t="str">
        <f>IF('BEAR PATROL REPORT-enter data'!E76&gt;0, 'BEAR PATROL REPORT-enter data'!E76, " ")</f>
        <v xml:space="preserve"> </v>
      </c>
      <c r="L15" s="161" t="str">
        <f>IF('BEAR PATROL REPORT-enter data'!F76&gt;0, 'BEAR PATROL REPORT-enter data'!F76, " ")</f>
        <v xml:space="preserve"> </v>
      </c>
      <c r="M15" s="80"/>
      <c r="N15" s="158" t="str">
        <f>IF('BEAR PATROL REPORT-enter data'!G76&gt;0, 'BEAR PATROL REPORT-enter data'!G76, " ")</f>
        <v xml:space="preserve"> </v>
      </c>
    </row>
    <row r="16" spans="1:14" ht="33.75" customHeight="1" thickBot="1" x14ac:dyDescent="0.75">
      <c r="A16" s="106" t="s">
        <v>216</v>
      </c>
      <c r="B16" s="112" t="str">
        <f>IF('Sumt.&amp; Brnt.PATROL REPORT-enter'!C66&gt;0, 'Sumt.&amp; Brnt.PATROL REPORT-enter'!C66, " ")</f>
        <v xml:space="preserve"> </v>
      </c>
      <c r="C16" s="112" t="str">
        <f>IF('Sumt.&amp; Brnt.PATROL REPORT-enter'!F66&gt;0, 'Sumt.&amp; Brnt.PATROL REPORT-enter'!F66, " ")</f>
        <v xml:space="preserve"> </v>
      </c>
      <c r="D16" s="112" t="str">
        <f>IF('Sumt.&amp; Brnt.PATROL REPORT-enter'!E66&gt;0, 'Sumt.&amp; Brnt.PATROL REPORT-enter'!E66, " ")</f>
        <v xml:space="preserve"> </v>
      </c>
      <c r="E16" s="113" t="str">
        <f>IF('Sumt.&amp; Brnt.PATROL REPORT-enter'!D66&gt;0, 'Sumt.&amp; Brnt.PATROL REPORT-enter'!D66, " ")</f>
        <v xml:space="preserve"> </v>
      </c>
      <c r="F16" s="45">
        <v>12</v>
      </c>
      <c r="G16" s="63" t="s">
        <v>38</v>
      </c>
      <c r="H16" s="64" t="s">
        <v>43</v>
      </c>
      <c r="I16" s="65" t="str">
        <f>IF('BEAR PATROL REPORT-enter data'!C24&gt;0, 'BEAR PATROL REPORT-enter data'!C24, " ")</f>
        <v>Open</v>
      </c>
      <c r="J16" s="65" t="str">
        <f>IF('BEAR PATROL REPORT-enter data'!D24&gt;0, 'BEAR PATROL REPORT-enter data'!D24, " ")</f>
        <v>LG HP PP</v>
      </c>
      <c r="K16" s="152">
        <f>IF('BEAR PATROL REPORT-enter data'!E24&gt;0, 'BEAR PATROL REPORT-enter data'!E24, " ")</f>
        <v>2</v>
      </c>
      <c r="L16" s="161" t="str">
        <f>IF('BEAR PATROL REPORT-enter data'!F24&gt;0, 'BEAR PATROL REPORT-enter data'!F24, " ")</f>
        <v>1155</v>
      </c>
      <c r="M16" s="80"/>
      <c r="N16" s="158" t="str">
        <f>IF('BEAR PATROL REPORT-enter data'!G24&gt;0, 'BEAR PATROL REPORT-enter data'!G24, " ")</f>
        <v xml:space="preserve"> </v>
      </c>
    </row>
    <row r="17" spans="1:14" ht="33.75" customHeight="1" thickBot="1" x14ac:dyDescent="0.75">
      <c r="A17" s="96"/>
      <c r="F17" s="45">
        <v>13</v>
      </c>
      <c r="G17" s="63" t="s">
        <v>38</v>
      </c>
      <c r="H17" s="64" t="s">
        <v>44</v>
      </c>
      <c r="I17" s="65" t="str">
        <f>IF('BEAR PATROL REPORT-enter data'!C74&gt;0, 'BEAR PATROL REPORT-enter data'!C74, " ")</f>
        <v>Open</v>
      </c>
      <c r="J17" s="65" t="str">
        <f>IF('BEAR PATROL REPORT-enter data'!D74&gt;0, 'BEAR PATROL REPORT-enter data'!D74, " ")</f>
        <v>PP FG TC</v>
      </c>
      <c r="K17" s="152">
        <f>IF('BEAR PATROL REPORT-enter data'!E74&gt;0, 'BEAR PATROL REPORT-enter data'!E74, " ")</f>
        <v>87</v>
      </c>
      <c r="L17" s="161" t="str">
        <f>IF('BEAR PATROL REPORT-enter data'!F74&gt;0, 'BEAR PATROL REPORT-enter data'!F74, " ")</f>
        <v>1155</v>
      </c>
      <c r="M17" s="80"/>
      <c r="N17" s="158" t="str">
        <f>IF('BEAR PATROL REPORT-enter data'!G74&gt;0, 'BEAR PATROL REPORT-enter data'!G74, " ")</f>
        <v xml:space="preserve"> </v>
      </c>
    </row>
    <row r="18" spans="1:14" ht="33.75" customHeight="1" thickBot="1" x14ac:dyDescent="0.75">
      <c r="A18" s="96"/>
      <c r="F18" s="45">
        <v>14</v>
      </c>
      <c r="G18" s="63" t="s">
        <v>38</v>
      </c>
      <c r="H18" s="64" t="s">
        <v>45</v>
      </c>
      <c r="I18" s="65" t="str">
        <f>IF('BEAR PATROL REPORT-enter data'!C37&gt;0, 'BEAR PATROL REPORT-enter data'!C37, " ")</f>
        <v>Open</v>
      </c>
      <c r="J18" s="65" t="str">
        <f>IF('BEAR PATROL REPORT-enter data'!D37&gt;0, 'BEAR PATROL REPORT-enter data'!D37, " ")</f>
        <v>PP FG IP</v>
      </c>
      <c r="K18" s="152">
        <f>IF('BEAR PATROL REPORT-enter data'!E37&gt;0, 'BEAR PATROL REPORT-enter data'!E37, " ")</f>
        <v>103</v>
      </c>
      <c r="L18" s="161" t="str">
        <f>IF('BEAR PATROL REPORT-enter data'!F37&gt;0, 'BEAR PATROL REPORT-enter data'!F37, " ")</f>
        <v>1220</v>
      </c>
      <c r="M18" s="80"/>
      <c r="N18" s="158" t="str">
        <f>IF('BEAR PATROL REPORT-enter data'!G37&gt;0, 'BEAR PATROL REPORT-enter data'!G37, " ")</f>
        <v xml:space="preserve"> </v>
      </c>
    </row>
    <row r="19" spans="1:14" ht="33.75" customHeight="1" thickBot="1" x14ac:dyDescent="0.75">
      <c r="A19" s="96"/>
      <c r="F19" s="45">
        <v>15</v>
      </c>
      <c r="G19" s="63" t="s">
        <v>38</v>
      </c>
      <c r="H19" s="64" t="s">
        <v>46</v>
      </c>
      <c r="I19" s="65" t="str">
        <f>IF('BEAR PATROL REPORT-enter data'!C34&gt;0, 'BEAR PATROL REPORT-enter data'!C34, " ")</f>
        <v>Open</v>
      </c>
      <c r="J19" s="65" t="str">
        <f>IF('BEAR PATROL REPORT-enter data'!D34&gt;0, 'BEAR PATROL REPORT-enter data'!D34, " ")</f>
        <v>PP LG FG HP</v>
      </c>
      <c r="K19" s="152">
        <f>IF('BEAR PATROL REPORT-enter data'!E34&gt;0, 'BEAR PATROL REPORT-enter data'!E34, " ")</f>
        <v>45</v>
      </c>
      <c r="L19" s="161" t="str">
        <f>IF('BEAR PATROL REPORT-enter data'!F34&gt;0, 'BEAR PATROL REPORT-enter data'!F34, " ")</f>
        <v>1135</v>
      </c>
      <c r="M19" s="80"/>
      <c r="N19" s="158" t="str">
        <f>IF('BEAR PATROL REPORT-enter data'!G34&gt;0, 'BEAR PATROL REPORT-enter data'!G34, " ")</f>
        <v xml:space="preserve"> </v>
      </c>
    </row>
    <row r="20" spans="1:14" ht="33.75" customHeight="1" thickBot="1" x14ac:dyDescent="0.75">
      <c r="A20" s="96"/>
      <c r="F20" s="45">
        <v>16</v>
      </c>
      <c r="G20" s="63" t="s">
        <v>38</v>
      </c>
      <c r="H20" s="64" t="s">
        <v>47</v>
      </c>
      <c r="I20" s="65" t="str">
        <f>IF('BEAR PATROL REPORT-enter data'!C29&gt;0, 'BEAR PATROL REPORT-enter data'!C29, " ")</f>
        <v>Closed</v>
      </c>
      <c r="J20" s="65" t="str">
        <f>IF('BEAR PATROL REPORT-enter data'!D29&gt;0, 'BEAR PATROL REPORT-enter data'!D29, " ")</f>
        <v xml:space="preserve"> </v>
      </c>
      <c r="K20" s="152" t="str">
        <f>IF('BEAR PATROL REPORT-enter data'!E29&gt;0, 'BEAR PATROL REPORT-enter data'!E29, " ")</f>
        <v xml:space="preserve"> </v>
      </c>
      <c r="L20" s="161" t="str">
        <f>IF('BEAR PATROL REPORT-enter data'!F29&gt;0, 'BEAR PATROL REPORT-enter data'!F29, " ")</f>
        <v xml:space="preserve"> </v>
      </c>
      <c r="M20" s="80"/>
      <c r="N20" s="158" t="str">
        <f>IF('BEAR PATROL REPORT-enter data'!G29&gt;0, 'BEAR PATROL REPORT-enter data'!G29, " ")</f>
        <v xml:space="preserve"> </v>
      </c>
    </row>
    <row r="21" spans="1:14" ht="33.75" customHeight="1" thickBot="1" x14ac:dyDescent="0.75">
      <c r="A21" s="202" t="s">
        <v>239</v>
      </c>
      <c r="B21" s="203"/>
      <c r="C21" s="203"/>
      <c r="D21" s="203"/>
      <c r="E21" s="204"/>
      <c r="F21" s="45">
        <v>17</v>
      </c>
      <c r="G21" s="63" t="s">
        <v>38</v>
      </c>
      <c r="H21" s="64" t="s">
        <v>48</v>
      </c>
      <c r="I21" s="65" t="str">
        <f>IF('BEAR PATROL REPORT-enter data'!C20&gt;0, 'BEAR PATROL REPORT-enter data'!C20, " ")</f>
        <v>Open</v>
      </c>
      <c r="J21" s="65" t="str">
        <f>IF('BEAR PATROL REPORT-enter data'!D20&gt;0, 'BEAR PATROL REPORT-enter data'!D20, " ")</f>
        <v>PP IP WP</v>
      </c>
      <c r="K21" s="152">
        <f>IF('BEAR PATROL REPORT-enter data'!E20&gt;0, 'BEAR PATROL REPORT-enter data'!E20, " ")</f>
        <v>64</v>
      </c>
      <c r="L21" s="161" t="str">
        <f>IF('BEAR PATROL REPORT-enter data'!F20&gt;0, 'BEAR PATROL REPORT-enter data'!F20, " ")</f>
        <v>1130</v>
      </c>
      <c r="M21" s="80"/>
      <c r="N21" s="158" t="str">
        <f>IF('BEAR PATROL REPORT-enter data'!G20&gt;0, 'BEAR PATROL REPORT-enter data'!G20, " ")</f>
        <v>Snowmaking</v>
      </c>
    </row>
    <row r="22" spans="1:14" ht="33.75" customHeight="1" thickBot="1" x14ac:dyDescent="0.75">
      <c r="A22" s="205"/>
      <c r="B22" s="206"/>
      <c r="C22" s="206"/>
      <c r="D22" s="206"/>
      <c r="E22" s="207"/>
      <c r="F22" s="45">
        <v>18</v>
      </c>
      <c r="G22" s="63" t="s">
        <v>38</v>
      </c>
      <c r="H22" s="64" t="s">
        <v>49</v>
      </c>
      <c r="I22" s="65" t="str">
        <f>IF('BEAR PATROL REPORT-enter data'!C35&gt;0, 'BEAR PATROL REPORT-enter data'!C35, " ")</f>
        <v>Closed</v>
      </c>
      <c r="J22" s="65" t="str">
        <f>IF('BEAR PATROL REPORT-enter data'!D35&gt;0, 'BEAR PATROL REPORT-enter data'!D35, " ")</f>
        <v xml:space="preserve"> </v>
      </c>
      <c r="K22" s="152" t="str">
        <f>IF('BEAR PATROL REPORT-enter data'!E35&gt;0, 'BEAR PATROL REPORT-enter data'!E35, " ")</f>
        <v xml:space="preserve"> </v>
      </c>
      <c r="L22" s="161" t="str">
        <f>IF('BEAR PATROL REPORT-enter data'!F35&gt;0, 'BEAR PATROL REPORT-enter data'!F35, " ")</f>
        <v xml:space="preserve"> </v>
      </c>
      <c r="M22" s="80"/>
      <c r="N22" s="158" t="str">
        <f>IF('BEAR PATROL REPORT-enter data'!G35&gt;0, 'BEAR PATROL REPORT-enter data'!G35, " ")</f>
        <v xml:space="preserve"> </v>
      </c>
    </row>
    <row r="23" spans="1:14" ht="33.75" customHeight="1" thickBot="1" x14ac:dyDescent="0.75">
      <c r="A23" s="208"/>
      <c r="B23" s="209"/>
      <c r="C23" s="209"/>
      <c r="D23" s="209"/>
      <c r="E23" s="210"/>
      <c r="F23" s="45">
        <v>19</v>
      </c>
      <c r="G23" s="63" t="s">
        <v>50</v>
      </c>
      <c r="H23" s="64" t="s">
        <v>51</v>
      </c>
      <c r="I23" s="65" t="str">
        <f>IF('BEAR PATROL REPORT-enter data'!C19&gt;0, 'BEAR PATROL REPORT-enter data'!C19, " ")</f>
        <v>Open</v>
      </c>
      <c r="J23" s="65" t="str">
        <f>IF('BEAR PATROL REPORT-enter data'!D19&gt;0, 'BEAR PATROL REPORT-enter data'!D19, " ")</f>
        <v>P PP TC SM</v>
      </c>
      <c r="K23" s="152">
        <f>IF('BEAR PATROL REPORT-enter data'!E19&gt;0, 'BEAR PATROL REPORT-enter data'!E19, " ")</f>
        <v>64</v>
      </c>
      <c r="L23" s="161" t="str">
        <f>IF('BEAR PATROL REPORT-enter data'!F19&gt;0, 'BEAR PATROL REPORT-enter data'!F19, " ")</f>
        <v>1130</v>
      </c>
      <c r="M23" s="80"/>
      <c r="N23" s="158" t="str">
        <f>IF('BEAR PATROL REPORT-enter data'!G19&gt;0, 'BEAR PATROL REPORT-enter data'!G19, " ")</f>
        <v>Snowmaking</v>
      </c>
    </row>
    <row r="24" spans="1:14" ht="33.75" customHeight="1" thickBot="1" x14ac:dyDescent="0.75">
      <c r="A24" s="235" t="str">
        <f>IF('BEAR PATROL REPORT-enter data'!A10&gt;0, 'BEAR PATROL REPORT-enter data'!A10, " ")</f>
        <v>Closed</v>
      </c>
      <c r="B24" s="236"/>
      <c r="C24" s="236" t="s">
        <v>214</v>
      </c>
      <c r="D24" s="236"/>
      <c r="E24" s="237"/>
      <c r="F24" s="45">
        <v>20</v>
      </c>
      <c r="G24" s="63" t="s">
        <v>38</v>
      </c>
      <c r="H24" s="64" t="s">
        <v>53</v>
      </c>
      <c r="I24" s="65" t="str">
        <f>IF('BEAR PATROL REPORT-enter data'!C30&gt;0, 'BEAR PATROL REPORT-enter data'!C30, " ")</f>
        <v>Closed</v>
      </c>
      <c r="J24" s="65" t="str">
        <f>IF('BEAR PATROL REPORT-enter data'!D30&gt;0, 'BEAR PATROL REPORT-enter data'!D30, " ")</f>
        <v xml:space="preserve"> </v>
      </c>
      <c r="K24" s="152" t="str">
        <f>IF('BEAR PATROL REPORT-enter data'!E30&gt;0, 'BEAR PATROL REPORT-enter data'!E30, " ")</f>
        <v xml:space="preserve"> </v>
      </c>
      <c r="L24" s="161" t="str">
        <f>IF('BEAR PATROL REPORT-enter data'!F30&gt;0, 'BEAR PATROL REPORT-enter data'!F30, " ")</f>
        <v xml:space="preserve"> </v>
      </c>
      <c r="M24" s="80"/>
      <c r="N24" s="158" t="str">
        <f>IF('BEAR PATROL REPORT-enter data'!G30&gt;0, 'BEAR PATROL REPORT-enter data'!G30, " ")</f>
        <v xml:space="preserve"> </v>
      </c>
    </row>
    <row r="25" spans="1:14" ht="33.75" customHeight="1" thickBot="1" x14ac:dyDescent="0.75">
      <c r="A25" s="234" t="str">
        <f>IF('BEAR PATROL REPORT-enter data'!A11&gt;0, 'BEAR PATROL REPORT-enter data'!A11, " ")</f>
        <v>Open</v>
      </c>
      <c r="B25" s="211"/>
      <c r="C25" s="211" t="s">
        <v>241</v>
      </c>
      <c r="D25" s="211"/>
      <c r="E25" s="212"/>
      <c r="F25" s="45">
        <v>21</v>
      </c>
      <c r="G25" s="63" t="s">
        <v>38</v>
      </c>
      <c r="H25" s="64" t="s">
        <v>55</v>
      </c>
      <c r="I25" s="65" t="str">
        <f>IF('BEAR PATROL REPORT-enter data'!C26&gt;0, 'BEAR PATROL REPORT-enter data'!C26, " ")</f>
        <v>Open</v>
      </c>
      <c r="J25" s="65" t="str">
        <f>IF('BEAR PATROL REPORT-enter data'!D26&gt;0, 'BEAR PATROL REPORT-enter data'!D26, " ")</f>
        <v>PP FG LG HP TC BS</v>
      </c>
      <c r="K25" s="152">
        <f>IF('BEAR PATROL REPORT-enter data'!E26&gt;0, 'BEAR PATROL REPORT-enter data'!E26, " ")</f>
        <v>11</v>
      </c>
      <c r="L25" s="161" t="str">
        <f>IF('BEAR PATROL REPORT-enter data'!F26&gt;0, 'BEAR PATROL REPORT-enter data'!F26, " ")</f>
        <v>1145</v>
      </c>
      <c r="M25" s="80"/>
      <c r="N25" s="158" t="str">
        <f>IF('BEAR PATROL REPORT-enter data'!G26&gt;0, 'BEAR PATROL REPORT-enter data'!G26, " ")</f>
        <v xml:space="preserve"> </v>
      </c>
    </row>
    <row r="26" spans="1:14" ht="33.75" customHeight="1" thickBot="1" x14ac:dyDescent="0.75">
      <c r="A26" s="238" t="str">
        <f>IF('BEAR PATROL REPORT-enter data'!C12&gt;0, 'BEAR PATROL REPORT-enter data'!C12, " ")</f>
        <v>Open</v>
      </c>
      <c r="B26" s="211"/>
      <c r="C26" s="211" t="s">
        <v>18</v>
      </c>
      <c r="D26" s="211"/>
      <c r="E26" s="212"/>
      <c r="F26" s="45">
        <v>22</v>
      </c>
      <c r="G26" s="71" t="s">
        <v>38</v>
      </c>
      <c r="H26" s="117" t="s">
        <v>56</v>
      </c>
      <c r="I26" s="65" t="str">
        <f>IF('BEAR PATROL REPORT-enter data'!C27&gt;0, 'BEAR PATROL REPORT-enter data'!C27, " ")</f>
        <v>Open</v>
      </c>
      <c r="J26" s="65" t="str">
        <f>IF('BEAR PATROL REPORT-enter data'!D27&gt;0, 'BEAR PATROL REPORT-enter data'!D27, " ")</f>
        <v>PP FG LG</v>
      </c>
      <c r="K26" s="152">
        <f>IF('BEAR PATROL REPORT-enter data'!E27&gt;0, 'BEAR PATROL REPORT-enter data'!E27, " ")</f>
        <v>11</v>
      </c>
      <c r="L26" s="161" t="str">
        <f>IF('BEAR PATROL REPORT-enter data'!F27&gt;0, 'BEAR PATROL REPORT-enter data'!F27, " ")</f>
        <v>1145</v>
      </c>
      <c r="M26" s="80"/>
      <c r="N26" s="158" t="str">
        <f>IF('BEAR PATROL REPORT-enter data'!G27&gt;0, 'BEAR PATROL REPORT-enter data'!G27, " ")</f>
        <v xml:space="preserve"> </v>
      </c>
    </row>
    <row r="27" spans="1:14" ht="33.75" customHeight="1" thickBot="1" x14ac:dyDescent="0.75">
      <c r="A27" s="238" t="str">
        <f>IF('BEAR PATROL REPORT-enter data'!E13&gt;0, 'BEAR PATROL REPORT-enter data'!E13, " ")</f>
        <v>Open</v>
      </c>
      <c r="B27" s="211"/>
      <c r="C27" s="211" t="s">
        <v>15</v>
      </c>
      <c r="D27" s="211"/>
      <c r="E27" s="212"/>
      <c r="F27" s="45">
        <v>23</v>
      </c>
      <c r="G27" s="72" t="s">
        <v>38</v>
      </c>
      <c r="H27" s="64" t="s">
        <v>57</v>
      </c>
      <c r="I27" s="65" t="str">
        <f>IF('BEAR PATROL REPORT-enter data'!C28&gt;0, 'BEAR PATROL REPORT-enter data'!C28, " ")</f>
        <v>Open</v>
      </c>
      <c r="J27" s="65" t="str">
        <f>IF('BEAR PATROL REPORT-enter data'!D28&gt;0, 'BEAR PATROL REPORT-enter data'!D28, " ")</f>
        <v>PP FG LG</v>
      </c>
      <c r="K27" s="152">
        <f>IF('BEAR PATROL REPORT-enter data'!E28&gt;0, 'BEAR PATROL REPORT-enter data'!E28, " ")</f>
        <v>11</v>
      </c>
      <c r="L27" s="161" t="str">
        <f>IF('BEAR PATROL REPORT-enter data'!F28&gt;0, 'BEAR PATROL REPORT-enter data'!F28, " ")</f>
        <v>1145</v>
      </c>
      <c r="M27" s="80"/>
      <c r="N27" s="158" t="str">
        <f>IF('BEAR PATROL REPORT-enter data'!G28&gt;0, 'BEAR PATROL REPORT-enter data'!G28, " ")</f>
        <v xml:space="preserve"> </v>
      </c>
    </row>
    <row r="28" spans="1:14" ht="33.75" customHeight="1" thickBot="1" x14ac:dyDescent="0.75">
      <c r="A28" s="238" t="str">
        <f>IF('BEAR PATROL REPORT-enter data'!C10&gt;0, 'BEAR PATROL REPORT-enter data'!C10, " ")</f>
        <v>Open</v>
      </c>
      <c r="B28" s="211"/>
      <c r="C28" s="211" t="s">
        <v>242</v>
      </c>
      <c r="D28" s="211"/>
      <c r="E28" s="212"/>
      <c r="F28" s="45">
        <v>24</v>
      </c>
      <c r="G28" s="63" t="s">
        <v>50</v>
      </c>
      <c r="H28" s="64" t="s">
        <v>59</v>
      </c>
      <c r="I28" s="65" t="str">
        <f>IF('BEAR PATROL REPORT-enter data'!C32&gt;0, 'BEAR PATROL REPORT-enter data'!C32, " ")</f>
        <v>Open</v>
      </c>
      <c r="J28" s="65" t="str">
        <f>IF('BEAR PATROL REPORT-enter data'!D32&gt;0, 'BEAR PATROL REPORT-enter data'!D32, " ")</f>
        <v xml:space="preserve">PP FG LG </v>
      </c>
      <c r="K28" s="152">
        <f>IF('BEAR PATROL REPORT-enter data'!E32&gt;0, 'BEAR PATROL REPORT-enter data'!E32, " ")</f>
        <v>64</v>
      </c>
      <c r="L28" s="161" t="str">
        <f>IF('BEAR PATROL REPORT-enter data'!F32&gt;0, 'BEAR PATROL REPORT-enter data'!F32, " ")</f>
        <v>1130</v>
      </c>
      <c r="M28" s="80"/>
      <c r="N28" s="158" t="str">
        <f>IF('BEAR PATROL REPORT-enter data'!G32&gt;0, 'BEAR PATROL REPORT-enter data'!G32, " ")</f>
        <v>Snowmaking</v>
      </c>
    </row>
    <row r="29" spans="1:14" ht="33.75" customHeight="1" thickBot="1" x14ac:dyDescent="0.75">
      <c r="A29" s="238" t="str">
        <f>IF('BEAR PATROL REPORT-enter data'!C11&gt;0, 'BEAR PATROL REPORT-enter data'!C11, " ")</f>
        <v>Open</v>
      </c>
      <c r="B29" s="211"/>
      <c r="C29" s="211" t="s">
        <v>253</v>
      </c>
      <c r="D29" s="211"/>
      <c r="E29" s="212"/>
      <c r="F29" s="45">
        <v>25</v>
      </c>
      <c r="G29" s="63" t="s">
        <v>50</v>
      </c>
      <c r="H29" s="64" t="s">
        <v>219</v>
      </c>
      <c r="I29" s="65" t="str">
        <f>IF('BEAR PATROL REPORT-enter data'!C33&gt;0, 'BEAR PATROL REPORT-enter data'!C33, " ")</f>
        <v>Open</v>
      </c>
      <c r="J29" s="65" t="str">
        <f>IF('BEAR PATROL REPORT-enter data'!D33&gt;0, 'BEAR PATROL REPORT-enter data'!D33, " ")</f>
        <v>PP WP</v>
      </c>
      <c r="K29" s="152">
        <f>IF('BEAR PATROL REPORT-enter data'!E33&gt;0, 'BEAR PATROL REPORT-enter data'!E33, " ")</f>
        <v>64</v>
      </c>
      <c r="L29" s="161" t="str">
        <f>IF('BEAR PATROL REPORT-enter data'!F33&gt;0, 'BEAR PATROL REPORT-enter data'!F33, " ")</f>
        <v>1130</v>
      </c>
      <c r="M29" s="80"/>
      <c r="N29" s="158" t="str">
        <f>IF('BEAR PATROL REPORT-enter data'!G33&gt;0, 'BEAR PATROL REPORT-enter data'!G33, " ")</f>
        <v>Snowmaking</v>
      </c>
    </row>
    <row r="30" spans="1:14" ht="33.75" customHeight="1" thickBot="1" x14ac:dyDescent="0.75">
      <c r="A30" s="238" t="str">
        <f>IF('BEAR PATROL REPORT-enter data'!E12&gt;0, 'BEAR PATROL REPORT-enter data'!E12, " ")</f>
        <v>Closed</v>
      </c>
      <c r="B30" s="211"/>
      <c r="C30" s="214" t="s">
        <v>16</v>
      </c>
      <c r="D30" s="214"/>
      <c r="E30" s="215"/>
      <c r="F30" s="45">
        <v>26</v>
      </c>
      <c r="G30" s="63" t="s">
        <v>29</v>
      </c>
      <c r="H30" s="64" t="s">
        <v>61</v>
      </c>
      <c r="I30" s="65" t="str">
        <f>IF('BEAR PATROL REPORT-enter data'!C62&gt;0, 'BEAR PATROL REPORT-enter data'!C62, " ")</f>
        <v>Open</v>
      </c>
      <c r="J30" s="65" t="str">
        <f>IF('BEAR PATROL REPORT-enter data'!D62&gt;0, 'BEAR PATROL REPORT-enter data'!D62, " ")</f>
        <v>P FG IP TC</v>
      </c>
      <c r="K30" s="152">
        <f>IF('BEAR PATROL REPORT-enter data'!E62&gt;0, 'BEAR PATROL REPORT-enter data'!E62, " ")</f>
        <v>64</v>
      </c>
      <c r="L30" s="161" t="str">
        <f>IF('BEAR PATROL REPORT-enter data'!F62&gt;0, 'BEAR PATROL REPORT-enter data'!F62, " ")</f>
        <v>1100</v>
      </c>
      <c r="M30" s="80"/>
      <c r="N30" s="157" t="str">
        <f>IF('BEAR PATROL REPORT-enter data'!G62&gt;0, 'BEAR PATROL REPORT-enter data'!G62, " ")</f>
        <v>Below Wood Out</v>
      </c>
    </row>
    <row r="31" spans="1:14" ht="33.75" customHeight="1" thickBot="1" x14ac:dyDescent="0.75">
      <c r="A31" s="238" t="str">
        <f>IF('BEAR PATROL REPORT-enter data'!A13&gt;0, 'BEAR PATROL REPORT-enter data'!A13, " ")</f>
        <v>Open</v>
      </c>
      <c r="B31" s="211"/>
      <c r="C31" s="211" t="s">
        <v>243</v>
      </c>
      <c r="D31" s="211"/>
      <c r="E31" s="212"/>
      <c r="F31" s="45">
        <v>27</v>
      </c>
      <c r="G31" s="63" t="s">
        <v>38</v>
      </c>
      <c r="H31" s="64" t="s">
        <v>63</v>
      </c>
      <c r="I31" s="65" t="str">
        <f>IF('BEAR PATROL REPORT-enter data'!C65&gt;0, 'BEAR PATROL REPORT-enter data'!C65, " ")</f>
        <v>Open</v>
      </c>
      <c r="J31" s="65" t="str">
        <f>IF('BEAR PATROL REPORT-enter data'!D65&gt;0, 'BEAR PATROL REPORT-enter data'!D65, " ")</f>
        <v xml:space="preserve">PP LG </v>
      </c>
      <c r="K31" s="152">
        <f>IF('BEAR PATROL REPORT-enter data'!E65&gt;0, 'BEAR PATROL REPORT-enter data'!E65, " ")</f>
        <v>64</v>
      </c>
      <c r="L31" s="161" t="str">
        <f>IF('BEAR PATROL REPORT-enter data'!F65&gt;0, 'BEAR PATROL REPORT-enter data'!F65, " ")</f>
        <v>1100</v>
      </c>
      <c r="M31" s="80"/>
      <c r="N31" s="157" t="str">
        <f>IF('BEAR PATROL REPORT-enter data'!G65&gt;0, 'BEAR PATROL REPORT-enter data'!G65, " ")</f>
        <v xml:space="preserve"> </v>
      </c>
    </row>
    <row r="32" spans="1:14" ht="33.75" customHeight="1" thickBot="1" x14ac:dyDescent="0.75">
      <c r="A32" s="238" t="str">
        <f>IF('BEAR PATROL REPORT-enter data'!E14&gt;0, 'BEAR PATROL REPORT-enter data'!E14, " ")</f>
        <v>Open</v>
      </c>
      <c r="B32" s="211"/>
      <c r="C32" s="227" t="s">
        <v>157</v>
      </c>
      <c r="D32" s="227"/>
      <c r="E32" s="228"/>
      <c r="F32" s="45">
        <v>28</v>
      </c>
      <c r="G32" s="63" t="s">
        <v>29</v>
      </c>
      <c r="H32" s="64" t="s">
        <v>65</v>
      </c>
      <c r="I32" s="65" t="str">
        <f>IF('BEAR PATROL REPORT-enter data'!C61&gt;0, 'BEAR PATROL REPORT-enter data'!C61, " ")</f>
        <v>Closed</v>
      </c>
      <c r="J32" s="65" t="str">
        <f>IF('BEAR PATROL REPORT-enter data'!D61&gt;0, 'BEAR PATROL REPORT-enter data'!D61, " ")</f>
        <v xml:space="preserve"> </v>
      </c>
      <c r="K32" s="152" t="str">
        <f>IF('BEAR PATROL REPORT-enter data'!E61&gt;0, 'BEAR PATROL REPORT-enter data'!E61, " ")</f>
        <v xml:space="preserve"> </v>
      </c>
      <c r="L32" s="161" t="str">
        <f>IF('BEAR PATROL REPORT-enter data'!F61&gt;0, 'BEAR PATROL REPORT-enter data'!F61, " ")</f>
        <v xml:space="preserve"> </v>
      </c>
      <c r="M32" s="80"/>
      <c r="N32" s="158" t="str">
        <f>IF('BEAR PATROL REPORT-enter data'!G61&gt;0, 'BEAR PATROL REPORT-enter data'!G61, " ")</f>
        <v xml:space="preserve"> </v>
      </c>
    </row>
    <row r="33" spans="1:14" ht="33.75" customHeight="1" thickBot="1" x14ac:dyDescent="0.75">
      <c r="A33" s="238" t="str">
        <f>IF('BEAR PATROL REPORT-enter data'!C14&gt;0, 'BEAR PATROL REPORT-enter data'!C14, " ")</f>
        <v>Open</v>
      </c>
      <c r="B33" s="211"/>
      <c r="C33" s="227" t="s">
        <v>244</v>
      </c>
      <c r="D33" s="227"/>
      <c r="E33" s="228"/>
      <c r="F33" s="45">
        <v>29</v>
      </c>
      <c r="G33" s="63" t="s">
        <v>38</v>
      </c>
      <c r="H33" s="64" t="s">
        <v>67</v>
      </c>
      <c r="I33" s="65" t="str">
        <f>IF('BEAR PATROL REPORT-enter data'!C59&gt;0, 'BEAR PATROL REPORT-enter data'!C59, " ")</f>
        <v>Open</v>
      </c>
      <c r="J33" s="65" t="str">
        <f>IF('BEAR PATROL REPORT-enter data'!D59&gt;0, 'BEAR PATROL REPORT-enter data'!D59, " ")</f>
        <v>PP HP IP</v>
      </c>
      <c r="K33" s="152">
        <f>IF('BEAR PATROL REPORT-enter data'!E59&gt;0, 'BEAR PATROL REPORT-enter data'!E59, " ")</f>
        <v>66</v>
      </c>
      <c r="L33" s="161" t="str">
        <f>IF('BEAR PATROL REPORT-enter data'!F59&gt;0, 'BEAR PATROL REPORT-enter data'!F59, " ")</f>
        <v>1115</v>
      </c>
      <c r="M33" s="80"/>
      <c r="N33" s="158" t="str">
        <f>IF('BEAR PATROL REPORT-enter data'!G59&gt;0, 'BEAR PATROL REPORT-enter data'!G59, " ")</f>
        <v xml:space="preserve"> </v>
      </c>
    </row>
    <row r="34" spans="1:14" ht="33.75" customHeight="1" thickBot="1" x14ac:dyDescent="0.75">
      <c r="A34" s="238" t="str">
        <f>IF('BEAR PATROL REPORT-enter data'!C13&gt;0, 'BEAR PATROL REPORT-enter data'!C13, " ")</f>
        <v>Open</v>
      </c>
      <c r="B34" s="211"/>
      <c r="C34" s="227" t="s">
        <v>245</v>
      </c>
      <c r="D34" s="227"/>
      <c r="E34" s="228"/>
      <c r="F34" s="45">
        <v>30</v>
      </c>
      <c r="G34" s="63" t="s">
        <v>38</v>
      </c>
      <c r="H34" s="64" t="s">
        <v>68</v>
      </c>
      <c r="I34" s="65" t="str">
        <f>IF('BEAR PATROL REPORT-enter data'!C60&gt;0, 'BEAR PATROL REPORT-enter data'!C60, " ")</f>
        <v>Open</v>
      </c>
      <c r="J34" s="65" t="str">
        <f>IF('BEAR PATROL REPORT-enter data'!D60&gt;0, 'BEAR PATROL REPORT-enter data'!D60, " ")</f>
        <v xml:space="preserve">PP LG HP </v>
      </c>
      <c r="K34" s="152">
        <f>IF('BEAR PATROL REPORT-enter data'!E60&gt;0, 'BEAR PATROL REPORT-enter data'!E60, " ")</f>
        <v>33</v>
      </c>
      <c r="L34" s="161" t="str">
        <f>IF('BEAR PATROL REPORT-enter data'!F60&gt;0, 'BEAR PATROL REPORT-enter data'!F60, " ")</f>
        <v>1135</v>
      </c>
      <c r="M34" s="80"/>
      <c r="N34" s="158" t="str">
        <f>IF('BEAR PATROL REPORT-enter data'!G60&gt;0, 'BEAR PATROL REPORT-enter data'!G60, " ")</f>
        <v xml:space="preserve"> </v>
      </c>
    </row>
    <row r="35" spans="1:14" ht="33.75" customHeight="1" thickBot="1" x14ac:dyDescent="0.75">
      <c r="A35" s="238" t="str">
        <f>IF('BEAR PATROL REPORT-enter data'!A12&gt;0, 'BEAR PATROL REPORT-enter data'!A12, " ")</f>
        <v>Open</v>
      </c>
      <c r="B35" s="211"/>
      <c r="C35" s="227" t="s">
        <v>246</v>
      </c>
      <c r="D35" s="227"/>
      <c r="E35" s="228"/>
      <c r="F35" s="45">
        <v>31</v>
      </c>
      <c r="G35" s="63" t="s">
        <v>38</v>
      </c>
      <c r="H35" s="64" t="s">
        <v>69</v>
      </c>
      <c r="I35" s="65" t="str">
        <f>IF('BEAR PATROL REPORT-enter data'!C63&gt;0, 'BEAR PATROL REPORT-enter data'!C63, " ")</f>
        <v>Open</v>
      </c>
      <c r="J35" s="65" t="str">
        <f>IF('BEAR PATROL REPORT-enter data'!D63&gt;0, 'BEAR PATROL REPORT-enter data'!D63, " ")</f>
        <v xml:space="preserve">P PP FG </v>
      </c>
      <c r="K35" s="152">
        <f>IF('BEAR PATROL REPORT-enter data'!E63&gt;0, 'BEAR PATROL REPORT-enter data'!E63, " ")</f>
        <v>33</v>
      </c>
      <c r="L35" s="161" t="str">
        <f>IF('BEAR PATROL REPORT-enter data'!F63&gt;0, 'BEAR PATROL REPORT-enter data'!F63, " ")</f>
        <v>1135</v>
      </c>
      <c r="M35" s="80"/>
      <c r="N35" s="158" t="str">
        <f>IF('BEAR PATROL REPORT-enter data'!G63&gt;0, 'BEAR PATROL REPORT-enter data'!G63, " ")</f>
        <v>Below Sleeping Bear</v>
      </c>
    </row>
    <row r="36" spans="1:14" ht="33.75" customHeight="1" thickBot="1" x14ac:dyDescent="0.75">
      <c r="A36" s="238" t="str">
        <f>IF('BEAR PATROL REPORT-enter data'!E10&gt;0, 'BEAR PATROL REPORT-enter data'!E10, " ")</f>
        <v>Closed</v>
      </c>
      <c r="B36" s="211"/>
      <c r="C36" s="227" t="s">
        <v>247</v>
      </c>
      <c r="D36" s="227"/>
      <c r="E36" s="228"/>
      <c r="F36" s="45">
        <v>32</v>
      </c>
      <c r="G36" s="63" t="s">
        <v>38</v>
      </c>
      <c r="H36" s="64" t="s">
        <v>70</v>
      </c>
      <c r="I36" s="65" t="str">
        <f>IF('BEAR PATROL REPORT-enter data'!C67&gt;0, 'BEAR PATROL REPORT-enter data'!C67, " ")</f>
        <v>Open</v>
      </c>
      <c r="J36" s="65" t="str">
        <f>IF('BEAR PATROL REPORT-enter data'!D67&gt;0, 'BEAR PATROL REPORT-enter data'!D67, " ")</f>
        <v>P PP IP TC</v>
      </c>
      <c r="K36" s="152">
        <f>IF('BEAR PATROL REPORT-enter data'!E67&gt;0, 'BEAR PATROL REPORT-enter data'!E67, " ")</f>
        <v>64</v>
      </c>
      <c r="L36" s="161" t="str">
        <f>IF('BEAR PATROL REPORT-enter data'!F67&gt;0, 'BEAR PATROL REPORT-enter data'!F67, " ")</f>
        <v>1100</v>
      </c>
      <c r="M36" s="80"/>
      <c r="N36" s="157" t="str">
        <f>IF('BEAR PATROL REPORT-enter data'!G67&gt;0, 'BEAR PATROL REPORT-enter data'!G67, " ")</f>
        <v xml:space="preserve"> </v>
      </c>
    </row>
    <row r="37" spans="1:14" ht="33.75" customHeight="1" thickBot="1" x14ac:dyDescent="0.75">
      <c r="A37" s="266" t="str">
        <f>IF('BEAR PATROL REPORT-enter data'!E11&gt;0, 'BEAR PATROL REPORT-enter data'!E11, " ")</f>
        <v>Closed</v>
      </c>
      <c r="B37" s="267"/>
      <c r="C37" s="225" t="s">
        <v>248</v>
      </c>
      <c r="D37" s="225"/>
      <c r="E37" s="226"/>
      <c r="F37" s="45">
        <v>33</v>
      </c>
      <c r="G37" s="63" t="s">
        <v>38</v>
      </c>
      <c r="H37" s="64" t="s">
        <v>71</v>
      </c>
      <c r="I37" s="65" t="str">
        <f>IF('BEAR PATROL REPORT-enter data'!C64&gt;0, 'BEAR PATROL REPORT-enter data'!C64, " ")</f>
        <v>Closed</v>
      </c>
      <c r="J37" s="65" t="str">
        <f>IF('BEAR PATROL REPORT-enter data'!D64&gt;0, 'BEAR PATROL REPORT-enter data'!D64, " ")</f>
        <v xml:space="preserve"> </v>
      </c>
      <c r="K37" s="152" t="str">
        <f>IF('BEAR PATROL REPORT-enter data'!E64&gt;0, 'BEAR PATROL REPORT-enter data'!E64, " ")</f>
        <v xml:space="preserve"> </v>
      </c>
      <c r="L37" s="161" t="str">
        <f>IF('BEAR PATROL REPORT-enter data'!F64&gt;0, 'BEAR PATROL REPORT-enter data'!F64, " ")</f>
        <v xml:space="preserve"> </v>
      </c>
      <c r="M37" s="80"/>
      <c r="N37" s="158" t="str">
        <f>IF('BEAR PATROL REPORT-enter data'!G64&gt;0, 'BEAR PATROL REPORT-enter data'!G64, " ")</f>
        <v xml:space="preserve"> </v>
      </c>
    </row>
    <row r="38" spans="1:14" ht="33.75" customHeight="1" thickBot="1" x14ac:dyDescent="0.75">
      <c r="A38" s="96"/>
      <c r="F38" s="45">
        <v>34</v>
      </c>
      <c r="G38" s="63" t="s">
        <v>38</v>
      </c>
      <c r="H38" s="64" t="s">
        <v>72</v>
      </c>
      <c r="I38" s="65" t="str">
        <f>IF('Sumt.&amp; Brnt.PATROL REPORT-enter'!C33&gt;0, 'Sumt.&amp; Brnt.PATROL REPORT-enter'!C33, " ")</f>
        <v>Open</v>
      </c>
      <c r="J38" s="65" t="str">
        <f>IF('Sumt.&amp; Brnt.PATROL REPORT-enter'!D33&gt;0, 'Sumt.&amp; Brnt.PATROL REPORT-enter'!D33, " ")</f>
        <v>PP HP P</v>
      </c>
      <c r="K38" s="152">
        <f>IF('Sumt.&amp; Brnt.PATROL REPORT-enter'!E33&gt;0, 'Sumt.&amp; Brnt.PATROL REPORT-enter'!E33, " ")</f>
        <v>30</v>
      </c>
      <c r="L38" s="161" t="str">
        <f>IF('Sumt.&amp; Brnt.PATROL REPORT-enter'!F33&gt;0, 'Sumt.&amp; Brnt.PATROL REPORT-enter'!F33, " ")</f>
        <v>1100</v>
      </c>
      <c r="M38" s="80"/>
      <c r="N38" s="157" t="str">
        <f>IF('Sumt.&amp; Brnt.PATROL REPORT-enter'!G33&gt;0, 'Sumt.&amp; Brnt.PATROL REPORT-enter'!G33, " ")</f>
        <v xml:space="preserve"> </v>
      </c>
    </row>
    <row r="39" spans="1:14" ht="33.75" customHeight="1" thickBot="1" x14ac:dyDescent="0.75">
      <c r="A39" s="96"/>
      <c r="F39" s="45">
        <v>35</v>
      </c>
      <c r="G39" s="63" t="s">
        <v>38</v>
      </c>
      <c r="H39" s="64" t="s">
        <v>73</v>
      </c>
      <c r="I39" s="65" t="str">
        <f>IF('Sumt.&amp; Brnt.PATROL REPORT-enter'!C29&gt;0, 'Sumt.&amp; Brnt.PATROL REPORT-enter'!C29, " ")</f>
        <v>Open</v>
      </c>
      <c r="J39" s="65" t="str">
        <f>IF('Sumt.&amp; Brnt.PATROL REPORT-enter'!D29&gt;0, 'Sumt.&amp; Brnt.PATROL REPORT-enter'!D29, " ")</f>
        <v>FG LG</v>
      </c>
      <c r="K39" s="152">
        <f>IF('Sumt.&amp; Brnt.PATROL REPORT-enter'!E29&gt;0, 'Sumt.&amp; Brnt.PATROL REPORT-enter'!E29, " ")</f>
        <v>13</v>
      </c>
      <c r="L39" s="161" t="str">
        <f>IF('Sumt.&amp; Brnt.PATROL REPORT-enter'!F29&gt;0, 'Sumt.&amp; Brnt.PATROL REPORT-enter'!F29, " ")</f>
        <v>1120</v>
      </c>
      <c r="M39" s="80"/>
      <c r="N39" s="158" t="str">
        <f>IF('Sumt.&amp; Brnt.PATROL REPORT-enter'!G29&gt;0, 'Sumt.&amp; Brnt.PATROL REPORT-enter'!G29, " ")</f>
        <v xml:space="preserve"> </v>
      </c>
    </row>
    <row r="40" spans="1:14" ht="33.75" customHeight="1" thickBot="1" x14ac:dyDescent="0.75">
      <c r="A40" s="96"/>
      <c r="F40" s="45">
        <v>36</v>
      </c>
      <c r="G40" s="63" t="s">
        <v>38</v>
      </c>
      <c r="H40" s="64" t="s">
        <v>74</v>
      </c>
      <c r="I40" s="65" t="str">
        <f>IF('Sumt.&amp; Brnt.PATROL REPORT-enter'!C31&gt;0, 'Sumt.&amp; Brnt.PATROL REPORT-enter'!C31, " ")</f>
        <v>Open</v>
      </c>
      <c r="J40" s="65" t="str">
        <f>IF('Sumt.&amp; Brnt.PATROL REPORT-enter'!D31&gt;0, 'Sumt.&amp; Brnt.PATROL REPORT-enter'!D31, " ")</f>
        <v>FG LG</v>
      </c>
      <c r="K40" s="152">
        <f>IF('Sumt.&amp; Brnt.PATROL REPORT-enter'!E31&gt;0, 'Sumt.&amp; Brnt.PATROL REPORT-enter'!E31, " ")</f>
        <v>13</v>
      </c>
      <c r="L40" s="161" t="str">
        <f>IF('Sumt.&amp; Brnt.PATROL REPORT-enter'!F31&gt;0, 'Sumt.&amp; Brnt.PATROL REPORT-enter'!F31, " ")</f>
        <v>1120</v>
      </c>
      <c r="M40" s="80"/>
      <c r="N40" s="158" t="str">
        <f>IF('Sumt.&amp; Brnt.PATROL REPORT-enter'!G31&gt;0, 'Sumt.&amp; Brnt.PATROL REPORT-enter'!G31, " ")</f>
        <v xml:space="preserve"> </v>
      </c>
    </row>
    <row r="41" spans="1:14" ht="33.75" customHeight="1" thickBot="1" x14ac:dyDescent="0.75">
      <c r="A41" s="96"/>
      <c r="F41" s="45">
        <v>37</v>
      </c>
      <c r="G41" s="63" t="s">
        <v>38</v>
      </c>
      <c r="H41" s="64" t="s">
        <v>75</v>
      </c>
      <c r="I41" s="65" t="str">
        <f>IF('Sumt.&amp; Brnt.PATROL REPORT-enter'!C8&gt;0, 'Sumt.&amp; Brnt.PATROL REPORT-enter'!C8, " ")</f>
        <v>Open</v>
      </c>
      <c r="J41" s="65" t="str">
        <f>IF('Sumt.&amp; Brnt.PATROL REPORT-enter'!D8&gt;0, 'Sumt.&amp; Brnt.PATROL REPORT-enter'!D8, " ")</f>
        <v>FG LG</v>
      </c>
      <c r="K41" s="152">
        <f>IF('Sumt.&amp; Brnt.PATROL REPORT-enter'!E8&gt;0, 'Sumt.&amp; Brnt.PATROL REPORT-enter'!E8, " ")</f>
        <v>13</v>
      </c>
      <c r="L41" s="161" t="str">
        <f>IF('Sumt.&amp; Brnt.PATROL REPORT-enter'!F8&gt;0, 'Sumt.&amp; Brnt.PATROL REPORT-enter'!F8, " ")</f>
        <v>1120</v>
      </c>
      <c r="M41" s="80"/>
      <c r="N41" s="157" t="str">
        <f>IF('Sumt.&amp; Brnt.PATROL REPORT-enter'!G8&gt;0, 'Sumt.&amp; Brnt.PATROL REPORT-enter'!G8, " ")</f>
        <v xml:space="preserve"> </v>
      </c>
    </row>
    <row r="42" spans="1:14" ht="33.75" customHeight="1" thickBot="1" x14ac:dyDescent="0.75">
      <c r="A42" s="96"/>
      <c r="F42" s="45">
        <v>38</v>
      </c>
      <c r="G42" s="63" t="s">
        <v>38</v>
      </c>
      <c r="H42" s="64" t="s">
        <v>76</v>
      </c>
      <c r="I42" s="65" t="str">
        <f>IF('Sumt.&amp; Brnt.PATROL REPORT-enter'!C24&gt;0, 'Sumt.&amp; Brnt.PATROL REPORT-enter'!C24, " ")</f>
        <v>Open</v>
      </c>
      <c r="J42" s="65" t="str">
        <f>IF('Sumt.&amp; Brnt.PATROL REPORT-enter'!D24&gt;0, 'Sumt.&amp; Brnt.PATROL REPORT-enter'!D24, " ")</f>
        <v>LG FG PP</v>
      </c>
      <c r="K42" s="152">
        <f>IF('Sumt.&amp; Brnt.PATROL REPORT-enter'!E24&gt;0, 'Sumt.&amp; Brnt.PATROL REPORT-enter'!E24, " ")</f>
        <v>30</v>
      </c>
      <c r="L42" s="161" t="str">
        <f>IF('Sumt.&amp; Brnt.PATROL REPORT-enter'!F24&gt;0, 'Sumt.&amp; Brnt.PATROL REPORT-enter'!F24, " ")</f>
        <v>1100</v>
      </c>
      <c r="M42" s="80"/>
      <c r="N42" s="158" t="str">
        <f>IF('Sumt.&amp; Brnt.PATROL REPORT-enter'!G24&gt;0, 'Sumt.&amp; Brnt.PATROL REPORT-enter'!G24, " ")</f>
        <v xml:space="preserve"> </v>
      </c>
    </row>
    <row r="43" spans="1:14" ht="33.75" customHeight="1" thickBot="1" x14ac:dyDescent="0.75">
      <c r="A43" s="96"/>
      <c r="F43" s="45">
        <v>39</v>
      </c>
      <c r="G43" s="63" t="s">
        <v>38</v>
      </c>
      <c r="H43" s="64" t="s">
        <v>77</v>
      </c>
      <c r="I43" s="65" t="str">
        <f>IF('BEAR PATROL REPORT-enter data'!C66&gt;0, 'BEAR PATROL REPORT-enter data'!C66, " ")</f>
        <v>Open</v>
      </c>
      <c r="J43" s="65" t="str">
        <f>IF('BEAR PATROL REPORT-enter data'!D66&gt;0, 'BEAR PATROL REPORT-enter data'!D66, " ")</f>
        <v xml:space="preserve">PP LG </v>
      </c>
      <c r="K43" s="152">
        <f>IF('BEAR PATROL REPORT-enter data'!E66&gt;0, 'BEAR PATROL REPORT-enter data'!E66, " ")</f>
        <v>64</v>
      </c>
      <c r="L43" s="161" t="str">
        <f>IF('BEAR PATROL REPORT-enter data'!F66&gt;0, 'BEAR PATROL REPORT-enter data'!F66, " ")</f>
        <v>1100</v>
      </c>
      <c r="M43" s="80"/>
      <c r="N43" s="158" t="str">
        <f>IF('BEAR PATROL REPORT-enter data'!G66&gt;0, 'BEAR PATROL REPORT-enter data'!G66, " ")</f>
        <v xml:space="preserve"> </v>
      </c>
    </row>
    <row r="44" spans="1:14" ht="33.75" customHeight="1" thickBot="1" x14ac:dyDescent="0.75">
      <c r="A44" s="96"/>
      <c r="F44" s="45">
        <v>40</v>
      </c>
      <c r="G44" s="63" t="s">
        <v>38</v>
      </c>
      <c r="H44" s="64" t="s">
        <v>79</v>
      </c>
      <c r="I44" s="65" t="str">
        <f>IF('Sumt.&amp; Brnt.PATROL REPORT-enter'!C25&gt;0, 'Sumt.&amp; Brnt.PATROL REPORT-enter'!C25, " ")</f>
        <v>Closed</v>
      </c>
      <c r="J44" s="65" t="str">
        <f>IF('Sumt.&amp; Brnt.PATROL REPORT-enter'!D25&gt;0, 'Sumt.&amp; Brnt.PATROL REPORT-enter'!D25, " ")</f>
        <v xml:space="preserve"> </v>
      </c>
      <c r="K44" s="152" t="str">
        <f>IF('Sumt.&amp; Brnt.PATROL REPORT-enter'!E25&gt;0, 'Sumt.&amp; Brnt.PATROL REPORT-enter'!E25, " ")</f>
        <v xml:space="preserve"> </v>
      </c>
      <c r="L44" s="161" t="str">
        <f>IF('Sumt.&amp; Brnt.PATROL REPORT-enter'!F25&gt;0, 'Sumt.&amp; Brnt.PATROL REPORT-enter'!F25, " ")</f>
        <v xml:space="preserve"> </v>
      </c>
      <c r="M44" s="80"/>
      <c r="N44" s="158" t="str">
        <f>IF('Sumt.&amp; Brnt.PATROL REPORT-enter'!G25&gt;0, 'Sumt.&amp; Brnt.PATROL REPORT-enter'!G25, " ")</f>
        <v xml:space="preserve"> </v>
      </c>
    </row>
    <row r="45" spans="1:14" ht="33.75" customHeight="1" thickBot="1" x14ac:dyDescent="0.75">
      <c r="A45" s="96"/>
      <c r="F45" s="45">
        <v>41</v>
      </c>
      <c r="G45" s="63" t="s">
        <v>38</v>
      </c>
      <c r="H45" s="64" t="s">
        <v>80</v>
      </c>
      <c r="I45" s="65" t="str">
        <f>IF('Sumt.&amp; Brnt.PATROL REPORT-enter'!C28&gt;0, 'Sumt.&amp; Brnt.PATROL REPORT-enter'!C28, " ")</f>
        <v>Open</v>
      </c>
      <c r="J45" s="65" t="str">
        <f>IF('Sumt.&amp; Brnt.PATROL REPORT-enter'!D28&gt;0, 'Sumt.&amp; Brnt.PATROL REPORT-enter'!D28, " ")</f>
        <v>LG FG PP</v>
      </c>
      <c r="K45" s="152">
        <f>IF('Sumt.&amp; Brnt.PATROL REPORT-enter'!E28&gt;0, 'Sumt.&amp; Brnt.PATROL REPORT-enter'!E28, " ")</f>
        <v>30</v>
      </c>
      <c r="L45" s="161" t="str">
        <f>IF('Sumt.&amp; Brnt.PATROL REPORT-enter'!F28&gt;0, 'Sumt.&amp; Brnt.PATROL REPORT-enter'!F28, " ")</f>
        <v>1100</v>
      </c>
      <c r="M45" s="80"/>
      <c r="N45" s="158" t="str">
        <f>IF('Sumt.&amp; Brnt.PATROL REPORT-enter'!G28&gt;0, 'Sumt.&amp; Brnt.PATROL REPORT-enter'!G28, " ")</f>
        <v xml:space="preserve"> </v>
      </c>
    </row>
    <row r="46" spans="1:14" ht="33.75" customHeight="1" thickBot="1" x14ac:dyDescent="0.75">
      <c r="A46" s="96"/>
      <c r="F46" s="45">
        <v>42</v>
      </c>
      <c r="G46" s="63" t="s">
        <v>38</v>
      </c>
      <c r="H46" s="64" t="s">
        <v>81</v>
      </c>
      <c r="I46" s="65" t="str">
        <f>IF('Sumt.&amp; Brnt.PATROL REPORT-enter'!C27&gt;0, 'Sumt.&amp; Brnt.PATROL REPORT-enter'!C27, " ")</f>
        <v>Open</v>
      </c>
      <c r="J46" s="65" t="str">
        <f>IF('Sumt.&amp; Brnt.PATROL REPORT-enter'!D27&gt;0, 'Sumt.&amp; Brnt.PATROL REPORT-enter'!D27, " ")</f>
        <v>LG FG PP</v>
      </c>
      <c r="K46" s="152">
        <f>IF('Sumt.&amp; Brnt.PATROL REPORT-enter'!E27&gt;0, 'Sumt.&amp; Brnt.PATROL REPORT-enter'!E27, " ")</f>
        <v>30</v>
      </c>
      <c r="L46" s="161" t="str">
        <f>IF('Sumt.&amp; Brnt.PATROL REPORT-enter'!F27&gt;0, 'Sumt.&amp; Brnt.PATROL REPORT-enter'!F27, " ")</f>
        <v>1100</v>
      </c>
      <c r="M46" s="80"/>
      <c r="N46" s="158" t="str">
        <f>IF('Sumt.&amp; Brnt.PATROL REPORT-enter'!G27&gt;0, 'Sumt.&amp; Brnt.PATROL REPORT-enter'!G27, " ")</f>
        <v xml:space="preserve"> </v>
      </c>
    </row>
    <row r="47" spans="1:14" ht="33.75" customHeight="1" thickBot="1" x14ac:dyDescent="0.75">
      <c r="A47" s="96"/>
      <c r="E47" s="87"/>
      <c r="F47" s="45">
        <v>43</v>
      </c>
      <c r="G47" s="63" t="s">
        <v>83</v>
      </c>
      <c r="H47" s="64" t="s">
        <v>84</v>
      </c>
      <c r="I47" s="65" t="str">
        <f>IF('Sumt.&amp; Brnt.PATROL REPORT-enter'!C30&gt;0, 'Sumt.&amp; Brnt.PATROL REPORT-enter'!C30, " ")</f>
        <v>Open</v>
      </c>
      <c r="J47" s="65" t="str">
        <f>IF('Sumt.&amp; Brnt.PATROL REPORT-enter'!D30&gt;0, 'Sumt.&amp; Brnt.PATROL REPORT-enter'!D30, " ")</f>
        <v>FG LG</v>
      </c>
      <c r="K47" s="152">
        <f>IF('Sumt.&amp; Brnt.PATROL REPORT-enter'!E30&gt;0, 'Sumt.&amp; Brnt.PATROL REPORT-enter'!E30, " ")</f>
        <v>13</v>
      </c>
      <c r="L47" s="161" t="str">
        <f>IF('Sumt.&amp; Brnt.PATROL REPORT-enter'!F30&gt;0, 'Sumt.&amp; Brnt.PATROL REPORT-enter'!F30, " ")</f>
        <v>1120</v>
      </c>
      <c r="M47" s="80"/>
      <c r="N47" s="158" t="str">
        <f>IF('Sumt.&amp; Brnt.PATROL REPORT-enter'!G30&gt;0, 'Sumt.&amp; Brnt.PATROL REPORT-enter'!G30, " ")</f>
        <v xml:space="preserve"> </v>
      </c>
    </row>
    <row r="48" spans="1:14" ht="33.75" customHeight="1" thickBot="1" x14ac:dyDescent="0.75">
      <c r="A48" s="216" t="s">
        <v>82</v>
      </c>
      <c r="B48" s="217"/>
      <c r="C48" s="217"/>
      <c r="D48" s="217"/>
      <c r="E48" s="217"/>
      <c r="F48" s="45">
        <v>44</v>
      </c>
      <c r="G48" s="63" t="s">
        <v>83</v>
      </c>
      <c r="H48" s="64" t="s">
        <v>86</v>
      </c>
      <c r="I48" s="65" t="str">
        <f>IF('Sumt.&amp; Brnt.PATROL REPORT-enter'!C32&gt;0, 'Sumt.&amp; Brnt.PATROL REPORT-enter'!C32, " ")</f>
        <v>Open</v>
      </c>
      <c r="J48" s="65" t="str">
        <f>IF('Sumt.&amp; Brnt.PATROL REPORT-enter'!D32&gt;0, 'Sumt.&amp; Brnt.PATROL REPORT-enter'!D32, " ")</f>
        <v>LG FG HP</v>
      </c>
      <c r="K48" s="152">
        <f>IF('Sumt.&amp; Brnt.PATROL REPORT-enter'!E32&gt;0, 'Sumt.&amp; Brnt.PATROL REPORT-enter'!E32, " ")</f>
        <v>30</v>
      </c>
      <c r="L48" s="161" t="str">
        <f>IF('Sumt.&amp; Brnt.PATROL REPORT-enter'!F32&gt;0, 'Sumt.&amp; Brnt.PATROL REPORT-enter'!F32, " ")</f>
        <v>1130</v>
      </c>
      <c r="M48" s="80"/>
      <c r="N48" s="158" t="str">
        <f>IF('Sumt.&amp; Brnt.PATROL REPORT-enter'!G32&gt;0, 'Sumt.&amp; Brnt.PATROL REPORT-enter'!G32, " ")</f>
        <v xml:space="preserve"> </v>
      </c>
    </row>
    <row r="49" spans="1:14" ht="33.75" customHeight="1" thickBot="1" x14ac:dyDescent="0.75">
      <c r="A49" s="218" t="s">
        <v>85</v>
      </c>
      <c r="B49" s="219"/>
      <c r="C49" s="219"/>
      <c r="D49" s="219"/>
      <c r="E49" s="219"/>
      <c r="F49" s="45">
        <v>45</v>
      </c>
      <c r="G49" s="63" t="s">
        <v>88</v>
      </c>
      <c r="H49" s="64" t="s">
        <v>89</v>
      </c>
      <c r="I49" s="65" t="str">
        <f>IF('Sumt.&amp; Brnt.PATROL REPORT-enter'!C26&gt;0, 'Sumt.&amp; Brnt.PATROL REPORT-enter'!C26, " ")</f>
        <v>Closed</v>
      </c>
      <c r="J49" s="65" t="str">
        <f>IF('Sumt.&amp; Brnt.PATROL REPORT-enter'!D26&gt;0, 'Sumt.&amp; Brnt.PATROL REPORT-enter'!D26, " ")</f>
        <v xml:space="preserve"> </v>
      </c>
      <c r="K49" s="152" t="str">
        <f>IF('Sumt.&amp; Brnt.PATROL REPORT-enter'!E26&gt;0, 'Sumt.&amp; Brnt.PATROL REPORT-enter'!E26, " ")</f>
        <v xml:space="preserve"> </v>
      </c>
      <c r="L49" s="161" t="str">
        <f>IF('Sumt.&amp; Brnt.PATROL REPORT-enter'!F26&gt;0, 'Sumt.&amp; Brnt.PATROL REPORT-enter'!F26, " ")</f>
        <v xml:space="preserve"> </v>
      </c>
      <c r="M49" s="80"/>
      <c r="N49" s="158" t="str">
        <f>IF('Sumt.&amp; Brnt.PATROL REPORT-enter'!G26&gt;0, 'Sumt.&amp; Brnt.PATROL REPORT-enter'!G26, " ")</f>
        <v xml:space="preserve"> </v>
      </c>
    </row>
    <row r="50" spans="1:14" ht="33.75" customHeight="1" thickBot="1" x14ac:dyDescent="0.75">
      <c r="A50" s="220" t="s">
        <v>87</v>
      </c>
      <c r="B50" s="221"/>
      <c r="C50" s="221"/>
      <c r="D50" s="221"/>
      <c r="E50" s="221"/>
      <c r="F50" s="45">
        <v>46</v>
      </c>
      <c r="G50" s="63" t="s">
        <v>38</v>
      </c>
      <c r="H50" s="64" t="s">
        <v>90</v>
      </c>
      <c r="I50" s="65" t="str">
        <f>IF('Sumt.&amp; Brnt.PATROL REPORT-enter'!C12&gt;0, 'Sumt.&amp; Brnt.PATROL REPORT-enter'!C12, " ")</f>
        <v>Open</v>
      </c>
      <c r="J50" s="65" t="str">
        <f>IF('Sumt.&amp; Brnt.PATROL REPORT-enter'!D12&gt;0, 'Sumt.&amp; Brnt.PATROL REPORT-enter'!D12, " ")</f>
        <v>PP P</v>
      </c>
      <c r="K50" s="152">
        <f>IF('Sumt.&amp; Brnt.PATROL REPORT-enter'!E12&gt;0, 'Sumt.&amp; Brnt.PATROL REPORT-enter'!E12, " ")</f>
        <v>42</v>
      </c>
      <c r="L50" s="161" t="str">
        <f>IF('Sumt.&amp; Brnt.PATROL REPORT-enter'!F12&gt;0, 'Sumt.&amp; Brnt.PATROL REPORT-enter'!F12, " ")</f>
        <v>1130</v>
      </c>
      <c r="M50" s="80"/>
      <c r="N50" s="158" t="str">
        <f>IF('Sumt.&amp; Brnt.PATROL REPORT-enter'!G12&gt;0, 'Sumt.&amp; Brnt.PATROL REPORT-enter'!G12, " ")</f>
        <v xml:space="preserve"> </v>
      </c>
    </row>
    <row r="51" spans="1:14" ht="33.75" customHeight="1" thickBot="1" x14ac:dyDescent="0.75">
      <c r="A51" s="220"/>
      <c r="B51" s="221"/>
      <c r="C51" s="221"/>
      <c r="D51" s="221"/>
      <c r="E51" s="221"/>
      <c r="F51" s="45">
        <v>47</v>
      </c>
      <c r="G51" s="63" t="s">
        <v>38</v>
      </c>
      <c r="H51" s="64" t="s">
        <v>91</v>
      </c>
      <c r="I51" s="65" t="str">
        <f>IF('Sumt.&amp; Brnt.PATROL REPORT-enter'!C9&gt;0, 'Sumt.&amp; Brnt.PATROL REPORT-enter'!C9, " ")</f>
        <v>Open</v>
      </c>
      <c r="J51" s="65" t="str">
        <f>IF('Sumt.&amp; Brnt.PATROL REPORT-enter'!D9&gt;0, 'Sumt.&amp; Brnt.PATROL REPORT-enter'!D9, " ")</f>
        <v>FG LG</v>
      </c>
      <c r="K51" s="152">
        <f>IF('Sumt.&amp; Brnt.PATROL REPORT-enter'!E9&gt;0, 'Sumt.&amp; Brnt.PATROL REPORT-enter'!E9, " ")</f>
        <v>26</v>
      </c>
      <c r="L51" s="161" t="str">
        <f>IF('Sumt.&amp; Brnt.PATROL REPORT-enter'!F9&gt;0, 'Sumt.&amp; Brnt.PATROL REPORT-enter'!F9, " ")</f>
        <v>1140</v>
      </c>
      <c r="M51" s="80"/>
      <c r="N51" s="158" t="str">
        <f>IF('Sumt.&amp; Brnt.PATROL REPORT-enter'!G9&gt;0, 'Sumt.&amp; Brnt.PATROL REPORT-enter'!G9, " ")</f>
        <v xml:space="preserve"> </v>
      </c>
    </row>
    <row r="52" spans="1:14" ht="33.75" customHeight="1" thickBot="1" x14ac:dyDescent="0.75">
      <c r="A52" s="220"/>
      <c r="B52" s="221"/>
      <c r="C52" s="221"/>
      <c r="D52" s="221"/>
      <c r="E52" s="221"/>
      <c r="F52" s="45">
        <v>48</v>
      </c>
      <c r="G52" s="70" t="s">
        <v>38</v>
      </c>
      <c r="H52" s="117" t="s">
        <v>92</v>
      </c>
      <c r="I52" s="65" t="str">
        <f>IF('Sumt.&amp; Brnt.PATROL REPORT-enter'!C16&gt;0, 'Sumt.&amp; Brnt.PATROL REPORT-enter'!C16, " ")</f>
        <v>Open</v>
      </c>
      <c r="J52" s="65" t="str">
        <f>IF('Sumt.&amp; Brnt.PATROL REPORT-enter'!D16&gt;0, 'Sumt.&amp; Brnt.PATROL REPORT-enter'!D16, " ")</f>
        <v>FG LG PP P TC IP</v>
      </c>
      <c r="K52" s="152">
        <f>IF('Sumt.&amp; Brnt.PATROL REPORT-enter'!E16&gt;0, 'Sumt.&amp; Brnt.PATROL REPORT-enter'!E16, " ")</f>
        <v>30</v>
      </c>
      <c r="L52" s="161" t="str">
        <f>IF('Sumt.&amp; Brnt.PATROL REPORT-enter'!F16&gt;0, 'Sumt.&amp; Brnt.PATROL REPORT-enter'!F16, " ")</f>
        <v>1100</v>
      </c>
      <c r="M52" s="80"/>
      <c r="N52" s="158" t="str">
        <f>IF('Sumt.&amp; Brnt.PATROL REPORT-enter'!G16&gt;0, 'Sumt.&amp; Brnt.PATROL REPORT-enter'!G16, " ")</f>
        <v xml:space="preserve"> </v>
      </c>
    </row>
    <row r="53" spans="1:14" ht="33.75" customHeight="1" thickBot="1" x14ac:dyDescent="0.75">
      <c r="A53" s="220"/>
      <c r="B53" s="221"/>
      <c r="C53" s="221"/>
      <c r="D53" s="221"/>
      <c r="E53" s="221"/>
      <c r="F53" s="45">
        <v>49</v>
      </c>
      <c r="G53" s="63" t="s">
        <v>38</v>
      </c>
      <c r="H53" s="64" t="s">
        <v>93</v>
      </c>
      <c r="I53" s="65" t="str">
        <f>IF('Sumt.&amp; Brnt.PATROL REPORT-enter'!C10&gt;0, 'Sumt.&amp; Brnt.PATROL REPORT-enter'!C10, " ")</f>
        <v>Open</v>
      </c>
      <c r="J53" s="65" t="str">
        <f>IF('Sumt.&amp; Brnt.PATROL REPORT-enter'!D10&gt;0, 'Sumt.&amp; Brnt.PATROL REPORT-enter'!D10, " ")</f>
        <v>P PPLG FG</v>
      </c>
      <c r="K53" s="152">
        <f>IF('Sumt.&amp; Brnt.PATROL REPORT-enter'!E10&gt;0, 'Sumt.&amp; Brnt.PATROL REPORT-enter'!E10, " ")</f>
        <v>26</v>
      </c>
      <c r="L53" s="161" t="str">
        <f>IF('Sumt.&amp; Brnt.PATROL REPORT-enter'!F10&gt;0, 'Sumt.&amp; Brnt.PATROL REPORT-enter'!F10, " ")</f>
        <v>1140</v>
      </c>
      <c r="M53" s="80"/>
      <c r="N53" s="158" t="str">
        <f>IF('Sumt.&amp; Brnt.PATROL REPORT-enter'!G10&gt;0, 'Sumt.&amp; Brnt.PATROL REPORT-enter'!G10, " ")</f>
        <v xml:space="preserve"> </v>
      </c>
    </row>
    <row r="54" spans="1:14" ht="33.75" customHeight="1" thickBot="1" x14ac:dyDescent="0.75">
      <c r="A54" s="220"/>
      <c r="B54" s="221"/>
      <c r="C54" s="221"/>
      <c r="D54" s="221"/>
      <c r="E54" s="221"/>
      <c r="F54" s="45">
        <v>50</v>
      </c>
      <c r="G54" s="63" t="s">
        <v>83</v>
      </c>
      <c r="H54" s="64" t="s">
        <v>95</v>
      </c>
      <c r="I54" s="65" t="str">
        <f>IF('Sumt.&amp; Brnt.PATROL REPORT-enter'!C17&gt;0, 'Sumt.&amp; Brnt.PATROL REPORT-enter'!C17, " ")</f>
        <v>Open</v>
      </c>
      <c r="J54" s="65" t="str">
        <f>IF('Sumt.&amp; Brnt.PATROL REPORT-enter'!D17&gt;0, 'Sumt.&amp; Brnt.PATROL REPORT-enter'!D17, " ")</f>
        <v>LG PP HP P IP</v>
      </c>
      <c r="K54" s="152">
        <f>IF('Sumt.&amp; Brnt.PATROL REPORT-enter'!E17&gt;0, 'Sumt.&amp; Brnt.PATROL REPORT-enter'!E17, " ")</f>
        <v>2</v>
      </c>
      <c r="L54" s="161" t="str">
        <f>IF('Sumt.&amp; Brnt.PATROL REPORT-enter'!F17&gt;0, 'Sumt.&amp; Brnt.PATROL REPORT-enter'!F17, " ")</f>
        <v>1130</v>
      </c>
      <c r="M54" s="80"/>
      <c r="N54" s="158" t="str">
        <f>IF('Sumt.&amp; Brnt.PATROL REPORT-enter'!G17&gt;0, 'Sumt.&amp; Brnt.PATROL REPORT-enter'!G17, " ")</f>
        <v xml:space="preserve"> </v>
      </c>
    </row>
    <row r="55" spans="1:14" ht="33.75" customHeight="1" thickBot="1" x14ac:dyDescent="0.75">
      <c r="A55" s="96"/>
      <c r="F55" s="45">
        <v>51</v>
      </c>
      <c r="G55" s="63" t="s">
        <v>83</v>
      </c>
      <c r="H55" s="64" t="s">
        <v>96</v>
      </c>
      <c r="I55" s="65" t="str">
        <f>IF('Sumt.&amp; Brnt.PATROL REPORT-enter'!C11&gt;0, 'Sumt.&amp; Brnt.PATROL REPORT-enter'!C11, " ")</f>
        <v>Open</v>
      </c>
      <c r="J55" s="65" t="str">
        <f>IF('Sumt.&amp; Brnt.PATROL REPORT-enter'!D11&gt;0, 'Sumt.&amp; Brnt.PATROL REPORT-enter'!D11, " ")</f>
        <v>FG PPHP IP P</v>
      </c>
      <c r="K55" s="152">
        <f>IF('Sumt.&amp; Brnt.PATROL REPORT-enter'!E11&gt;0, 'Sumt.&amp; Brnt.PATROL REPORT-enter'!E11, " ")</f>
        <v>42</v>
      </c>
      <c r="L55" s="161" t="str">
        <f>IF('Sumt.&amp; Brnt.PATROL REPORT-enter'!F11&gt;0, 'Sumt.&amp; Brnt.PATROL REPORT-enter'!F11, " ")</f>
        <v>1130</v>
      </c>
      <c r="M55" s="80"/>
      <c r="N55" s="158" t="str">
        <f>IF('Sumt.&amp; Brnt.PATROL REPORT-enter'!G11&gt;0, 'Sumt.&amp; Brnt.PATROL REPORT-enter'!G11, " ")</f>
        <v xml:space="preserve"> </v>
      </c>
    </row>
    <row r="56" spans="1:14" ht="33.75" customHeight="1" thickBot="1" x14ac:dyDescent="0.75">
      <c r="A56" s="262" t="s">
        <v>94</v>
      </c>
      <c r="B56" s="263"/>
      <c r="C56" s="263"/>
      <c r="D56" s="263"/>
      <c r="E56" s="263"/>
      <c r="F56" s="45">
        <v>52</v>
      </c>
      <c r="G56" s="63" t="s">
        <v>83</v>
      </c>
      <c r="H56" s="64" t="s">
        <v>97</v>
      </c>
      <c r="I56" s="65" t="str">
        <f>IF('Sumt.&amp; Brnt.PATROL REPORT-enter'!C13&gt;0, 'Sumt.&amp; Brnt.PATROL REPORT-enter'!C13, " ")</f>
        <v>Open</v>
      </c>
      <c r="J56" s="65" t="str">
        <f>IF('Sumt.&amp; Brnt.PATROL REPORT-enter'!D13&gt;0, 'Sumt.&amp; Brnt.PATROL REPORT-enter'!D13, " ")</f>
        <v>LG HP FG</v>
      </c>
      <c r="K56" s="152">
        <f>IF('Sumt.&amp; Brnt.PATROL REPORT-enter'!E13&gt;0, 'Sumt.&amp; Brnt.PATROL REPORT-enter'!E13, " ")</f>
        <v>30</v>
      </c>
      <c r="L56" s="161" t="str">
        <f>IF('Sumt.&amp; Brnt.PATROL REPORT-enter'!F13&gt;0, 'Sumt.&amp; Brnt.PATROL REPORT-enter'!F13, " ")</f>
        <v>1130</v>
      </c>
      <c r="M56" s="80"/>
      <c r="N56" s="158" t="str">
        <f>IF('Sumt.&amp; Brnt.PATROL REPORT-enter'!G13&gt;0, 'Sumt.&amp; Brnt.PATROL REPORT-enter'!G13, " ")</f>
        <v xml:space="preserve"> </v>
      </c>
    </row>
    <row r="57" spans="1:14" ht="33.75" customHeight="1" thickBot="1" x14ac:dyDescent="0.75">
      <c r="A57" s="262"/>
      <c r="B57" s="263"/>
      <c r="C57" s="263"/>
      <c r="D57" s="263"/>
      <c r="E57" s="263"/>
      <c r="F57" s="45">
        <v>53</v>
      </c>
      <c r="G57" s="63" t="s">
        <v>88</v>
      </c>
      <c r="H57" s="64" t="s">
        <v>98</v>
      </c>
      <c r="I57" s="65" t="str">
        <f>IF('Sumt.&amp; Brnt.PATROL REPORT-enter'!C19&gt;0, 'Sumt.&amp; Brnt.PATROL REPORT-enter'!C19, " ")</f>
        <v>Closed</v>
      </c>
      <c r="J57" s="65" t="str">
        <f>IF('Sumt.&amp; Brnt.PATROL REPORT-enter'!D19&gt;0, 'Sumt.&amp; Brnt.PATROL REPORT-enter'!D19, " ")</f>
        <v xml:space="preserve"> </v>
      </c>
      <c r="K57" s="152" t="str">
        <f>IF('Sumt.&amp; Brnt.PATROL REPORT-enter'!E19&gt;0, 'Sumt.&amp; Brnt.PATROL REPORT-enter'!E19, " ")</f>
        <v xml:space="preserve"> </v>
      </c>
      <c r="L57" s="161" t="str">
        <f>IF('Sumt.&amp; Brnt.PATROL REPORT-enter'!F19&gt;0, 'Sumt.&amp; Brnt.PATROL REPORT-enter'!F19, " ")</f>
        <v xml:space="preserve"> </v>
      </c>
      <c r="M57" s="80"/>
      <c r="N57" s="158" t="str">
        <f>IF('Sumt.&amp; Brnt.PATROL REPORT-enter'!G19&gt;0, 'Sumt.&amp; Brnt.PATROL REPORT-enter'!G19, " ")</f>
        <v xml:space="preserve"> </v>
      </c>
    </row>
    <row r="58" spans="1:14" ht="33.75" customHeight="1" thickBot="1" x14ac:dyDescent="0.75">
      <c r="A58" s="264" t="s">
        <v>78</v>
      </c>
      <c r="B58" s="265"/>
      <c r="C58" s="265"/>
      <c r="D58" s="265"/>
      <c r="E58" s="265"/>
      <c r="F58" s="45">
        <v>54</v>
      </c>
      <c r="G58" s="63" t="s">
        <v>88</v>
      </c>
      <c r="H58" s="64" t="s">
        <v>99</v>
      </c>
      <c r="I58" s="65" t="str">
        <f>IF('Sumt.&amp; Brnt.PATROL REPORT-enter'!C18&gt;0, 'Sumt.&amp; Brnt.PATROL REPORT-enter'!C18, " ")</f>
        <v>Open</v>
      </c>
      <c r="J58" s="65" t="str">
        <f>IF('Sumt.&amp; Brnt.PATROL REPORT-enter'!D18&gt;0, 'Sumt.&amp; Brnt.PATROL REPORT-enter'!D18, " ")</f>
        <v>FG LG IP</v>
      </c>
      <c r="K58" s="152">
        <f>IF('Sumt.&amp; Brnt.PATROL REPORT-enter'!E18&gt;0, 'Sumt.&amp; Brnt.PATROL REPORT-enter'!E18, " ")</f>
        <v>44</v>
      </c>
      <c r="L58" s="161" t="str">
        <f>IF('Sumt.&amp; Brnt.PATROL REPORT-enter'!F18&gt;0, 'Sumt.&amp; Brnt.PATROL REPORT-enter'!F18, " ")</f>
        <v>1150</v>
      </c>
      <c r="M58" s="80"/>
      <c r="N58" s="158" t="str">
        <f>IF('Sumt.&amp; Brnt.PATROL REPORT-enter'!G18&gt;0, 'Sumt.&amp; Brnt.PATROL REPORT-enter'!G18, " ")</f>
        <v xml:space="preserve"> </v>
      </c>
    </row>
    <row r="59" spans="1:14" ht="33.75" customHeight="1" thickBot="1" x14ac:dyDescent="0.75">
      <c r="A59" s="264"/>
      <c r="B59" s="265"/>
      <c r="C59" s="265"/>
      <c r="D59" s="265"/>
      <c r="E59" s="265"/>
      <c r="F59" s="45">
        <v>55</v>
      </c>
      <c r="G59" s="70" t="s">
        <v>88</v>
      </c>
      <c r="H59" s="117" t="s">
        <v>100</v>
      </c>
      <c r="I59" s="73" t="str">
        <f>IF('Sumt.&amp; Brnt.PATROL REPORT-enter'!C20&gt;0, 'Sumt.&amp; Brnt.PATROL REPORT-enter'!C20, " ")</f>
        <v>Closed</v>
      </c>
      <c r="J59" s="73" t="str">
        <f>IF('Sumt.&amp; Brnt.PATROL REPORT-enter'!D20&gt;0, 'Sumt.&amp; Brnt.PATROL REPORT-enter'!D20, " ")</f>
        <v xml:space="preserve"> </v>
      </c>
      <c r="K59" s="154" t="str">
        <f>IF('Sumt.&amp; Brnt.PATROL REPORT-enter'!E20&gt;0, 'Sumt.&amp; Brnt.PATROL REPORT-enter'!E20, " ")</f>
        <v xml:space="preserve"> </v>
      </c>
      <c r="L59" s="161" t="str">
        <f>IF('Sumt.&amp; Brnt.PATROL REPORT-enter'!F20&gt;0, 'Sumt.&amp; Brnt.PATROL REPORT-enter'!F20, " ")</f>
        <v xml:space="preserve"> </v>
      </c>
      <c r="M59" s="80"/>
      <c r="N59" s="157" t="str">
        <f>IF('Sumt.&amp; Brnt.PATROL REPORT-enter'!G20&gt;0, 'Sumt.&amp; Brnt.PATROL REPORT-enter'!G20, " ")</f>
        <v xml:space="preserve"> </v>
      </c>
    </row>
    <row r="60" spans="1:14" ht="33.75" customHeight="1" thickBot="1" x14ac:dyDescent="0.75">
      <c r="A60" s="96"/>
      <c r="E60" s="86"/>
      <c r="F60" s="45">
        <v>56</v>
      </c>
      <c r="G60" s="63" t="s">
        <v>29</v>
      </c>
      <c r="H60" s="64" t="s">
        <v>101</v>
      </c>
      <c r="I60" s="65" t="str">
        <f>IF('BEAR PATROL REPORT-enter data'!C21&gt;0, 'BEAR PATROL REPORT-enter data'!C21, " ")</f>
        <v>Open</v>
      </c>
      <c r="J60" s="65" t="str">
        <f>IF('BEAR PATROL REPORT-enter data'!D22&gt;0, 'BEAR PATROL REPORT-enter data'!D22, " ")</f>
        <v>LG PP HP IP P</v>
      </c>
      <c r="K60" s="152">
        <f>IF('BEAR PATROL REPORT-enter data'!E21&gt;0, 'BEAR PATROL REPORT-enter data'!E21, " ")</f>
        <v>2</v>
      </c>
      <c r="L60" s="161" t="str">
        <f>IF('BEAR PATROL REPORT-enter data'!F21&gt;0, 'BEAR PATROL REPORT-enter data'!F21, " ")</f>
        <v>1155</v>
      </c>
      <c r="M60" s="80"/>
      <c r="N60" s="158" t="str">
        <f>IF('BEAR PATROL REPORT-enter data'!G21&gt;0, 'BEAR PATROL REPORT-enter data'!G21, " ")</f>
        <v xml:space="preserve"> </v>
      </c>
    </row>
    <row r="61" spans="1:14" ht="33.75" customHeight="1" thickBot="1" x14ac:dyDescent="0.75">
      <c r="B61" s="114"/>
      <c r="C61" s="114"/>
      <c r="D61" s="114"/>
      <c r="E61" s="114"/>
      <c r="F61" s="45">
        <v>57</v>
      </c>
      <c r="G61" s="63" t="s">
        <v>38</v>
      </c>
      <c r="H61" s="64" t="s">
        <v>102</v>
      </c>
      <c r="I61" s="65" t="str">
        <f>IF('BEAR PATROL REPORT-enter data'!C46&gt;0, 'BEAR PATROL REPORT-enter data'!C46, " ")</f>
        <v>Open</v>
      </c>
      <c r="J61" s="65" t="str">
        <f>IF('BEAR PATROL REPORT-enter data'!D46&gt;0, 'BEAR PATROL REPORT-enter data'!D46, " ")</f>
        <v>PP FG HP IP</v>
      </c>
      <c r="K61" s="152">
        <f>IF('BEAR PATROL REPORT-enter data'!E46&gt;0, 'BEAR PATROL REPORT-enter data'!E46, " ")</f>
        <v>14</v>
      </c>
      <c r="L61" s="161" t="str">
        <f>IF('BEAR PATROL REPORT-enter data'!F46&gt;0, 'BEAR PATROL REPORT-enter data'!F46, " ")</f>
        <v>1125</v>
      </c>
      <c r="M61" s="80"/>
      <c r="N61" s="158" t="str">
        <f>IF('BEAR PATROL REPORT-enter data'!G46&gt;0, 'BEAR PATROL REPORT-enter data'!G46, " ")</f>
        <v xml:space="preserve"> </v>
      </c>
    </row>
    <row r="62" spans="1:14" ht="33.75" customHeight="1" thickBot="1" x14ac:dyDescent="0.75">
      <c r="B62" s="115"/>
      <c r="C62" s="115"/>
      <c r="D62" s="115"/>
      <c r="E62" s="115"/>
      <c r="F62" s="45">
        <v>58</v>
      </c>
      <c r="G62" s="63" t="s">
        <v>38</v>
      </c>
      <c r="H62" s="64" t="s">
        <v>103</v>
      </c>
      <c r="I62" s="65" t="str">
        <f>IF('BEAR PATROL REPORT-enter data'!C18&gt;0, 'BEAR PATROL REPORT-enter data'!C18, " ")</f>
        <v>Open</v>
      </c>
      <c r="J62" s="65" t="str">
        <f>IF('BEAR PATROL REPORT-enter data'!D18&gt;0, 'BEAR PATROL REPORT-enter data'!D18, " ")</f>
        <v>PP LG FG HP</v>
      </c>
      <c r="K62" s="152">
        <f>IF('BEAR PATROL REPORT-enter data'!E18&gt;0, 'BEAR PATROL REPORT-enter data'!E18, " ")</f>
        <v>45</v>
      </c>
      <c r="L62" s="161" t="str">
        <f>IF('BEAR PATROL REPORT-enter data'!F18&gt;0, 'BEAR PATROL REPORT-enter data'!F18, " ")</f>
        <v>1130</v>
      </c>
      <c r="M62" s="80"/>
      <c r="N62" s="158" t="str">
        <f>IF('BEAR PATROL REPORT-enter data'!G18&gt;0, 'BEAR PATROL REPORT-enter data'!G18, " ")</f>
        <v xml:space="preserve"> </v>
      </c>
    </row>
    <row r="63" spans="1:14" ht="33.75" customHeight="1" thickBot="1" x14ac:dyDescent="0.75">
      <c r="B63" s="115"/>
      <c r="C63" s="115"/>
      <c r="D63" s="115"/>
      <c r="E63" s="115"/>
      <c r="F63" s="45">
        <v>59</v>
      </c>
      <c r="G63" s="63" t="s">
        <v>38</v>
      </c>
      <c r="H63" s="64" t="s">
        <v>104</v>
      </c>
      <c r="I63" s="65" t="str">
        <f>IF('BEAR PATROL REPORT-enter data'!C47&gt;0, 'BEAR PATROL REPORT-enter data'!C47, " ")</f>
        <v>Open</v>
      </c>
      <c r="J63" s="65" t="str">
        <f>IF('BEAR PATROL REPORT-enter data'!D47&gt;0, 'BEAR PATROL REPORT-enter data'!D47, " ")</f>
        <v>PP FG TC</v>
      </c>
      <c r="K63" s="152">
        <f>IF('BEAR PATROL REPORT-enter data'!E47&gt;0, 'BEAR PATROL REPORT-enter data'!E47, " ")</f>
        <v>14</v>
      </c>
      <c r="L63" s="161" t="str">
        <f>IF('BEAR PATROL REPORT-enter data'!F47&gt;0, 'BEAR PATROL REPORT-enter data'!F47, " ")</f>
        <v>1130</v>
      </c>
      <c r="M63" s="80"/>
      <c r="N63" s="158" t="str">
        <f>IF('BEAR PATROL REPORT-enter data'!G47&gt;0, 'BEAR PATROL REPORT-enter data'!G47, " ")</f>
        <v xml:space="preserve"> </v>
      </c>
    </row>
    <row r="64" spans="1:14" ht="33.75" customHeight="1" thickBot="1" x14ac:dyDescent="0.75">
      <c r="A64" s="195" t="s">
        <v>52</v>
      </c>
      <c r="B64" s="196"/>
      <c r="C64" s="196"/>
      <c r="D64" s="196"/>
      <c r="E64" s="197"/>
      <c r="F64" s="45">
        <v>60</v>
      </c>
      <c r="G64" s="63" t="s">
        <v>83</v>
      </c>
      <c r="H64" s="64" t="s">
        <v>105</v>
      </c>
      <c r="I64" s="65" t="str">
        <f>IF('BEAR PATROL REPORT-enter data'!C25&gt;0, 'BEAR PATROL REPORT-enter data'!C25, " ")</f>
        <v>Closed</v>
      </c>
      <c r="J64" s="65" t="str">
        <f>IF('BEAR PATROL REPORT-enter data'!D25&gt;0, 'BEAR PATROL REPORT-enter data'!D25, " ")</f>
        <v xml:space="preserve"> </v>
      </c>
      <c r="K64" s="152" t="str">
        <f>IF('BEAR PATROL REPORT-enter data'!E25&gt;0, 'BEAR PATROL REPORT-enter data'!E25, " ")</f>
        <v xml:space="preserve"> </v>
      </c>
      <c r="L64" s="161" t="str">
        <f>IF('BEAR PATROL REPORT-enter data'!F25&gt;0, 'BEAR PATROL REPORT-enter data'!F25, " ")</f>
        <v xml:space="preserve"> </v>
      </c>
      <c r="M64" s="80"/>
      <c r="N64" s="158" t="str">
        <f>IF('BEAR PATROL REPORT-enter data'!G25&gt;0, 'BEAR PATROL REPORT-enter data'!G25, " ")</f>
        <v xml:space="preserve"> </v>
      </c>
    </row>
    <row r="65" spans="1:14" ht="33.75" customHeight="1" thickBot="1" x14ac:dyDescent="0.75">
      <c r="A65" s="222" t="s">
        <v>54</v>
      </c>
      <c r="B65" s="223"/>
      <c r="C65" s="223"/>
      <c r="D65" s="223"/>
      <c r="E65" s="224"/>
      <c r="F65" s="45">
        <v>61</v>
      </c>
      <c r="G65" s="70" t="s">
        <v>83</v>
      </c>
      <c r="H65" s="117" t="s">
        <v>106</v>
      </c>
      <c r="I65" s="73" t="str">
        <f>IF('BEAR PATROL REPORT-enter data'!C48&gt;0, 'BEAR PATROL REPORT-enter data'!C48, " ")</f>
        <v>Open</v>
      </c>
      <c r="J65" s="73" t="str">
        <f>IF('BEAR PATROL REPORT-enter data'!D48&gt;0, 'BEAR PATROL REPORT-enter data'!D48, " ")</f>
        <v>PP FG HP IP</v>
      </c>
      <c r="K65" s="154">
        <f>IF('BEAR PATROL REPORT-enter data'!E48&gt;0, 'BEAR PATROL REPORT-enter data'!E48, " ")</f>
        <v>14</v>
      </c>
      <c r="L65" s="161" t="str">
        <f>IF('BEAR PATROL REPORT-enter data'!F48&gt;0, 'BEAR PATROL REPORT-enter data'!F48, " ")</f>
        <v>1145</v>
      </c>
      <c r="M65" s="80"/>
      <c r="N65" s="157" t="str">
        <f>IF('BEAR PATROL REPORT-enter data'!G48&gt;0, 'BEAR PATROL REPORT-enter data'!G48, " ")</f>
        <v xml:space="preserve"> </v>
      </c>
    </row>
    <row r="66" spans="1:14" ht="33.75" customHeight="1" thickBot="1" x14ac:dyDescent="0.75">
      <c r="A66" s="222" t="s">
        <v>58</v>
      </c>
      <c r="B66" s="223"/>
      <c r="C66" s="223"/>
      <c r="D66" s="223"/>
      <c r="E66" s="224"/>
      <c r="F66" s="45">
        <v>62</v>
      </c>
      <c r="G66" s="63" t="s">
        <v>38</v>
      </c>
      <c r="H66" s="64" t="s">
        <v>107</v>
      </c>
      <c r="I66" s="65" t="str">
        <f>IF('BEAR PATROL REPORT-enter data'!C49&gt;0, 'BEAR PATROL REPORT-enter data'!C49, " ")</f>
        <v>Open</v>
      </c>
      <c r="J66" s="65" t="str">
        <f>IF('BEAR PATROL REPORT-enter data'!D49&gt;0, 'BEAR PATROL REPORT-enter data'!D49, " ")</f>
        <v>PP FG HP IP</v>
      </c>
      <c r="K66" s="152">
        <f>IF('BEAR PATROL REPORT-enter data'!E49&gt;0, 'BEAR PATROL REPORT-enter data'!E49, " ")</f>
        <v>14</v>
      </c>
      <c r="L66" s="161" t="str">
        <f>IF('BEAR PATROL REPORT-enter data'!F49&gt;0, 'BEAR PATROL REPORT-enter data'!F49, " ")</f>
        <v>1150</v>
      </c>
      <c r="M66" s="80"/>
      <c r="N66" s="158" t="str">
        <f>IF('BEAR PATROL REPORT-enter data'!G49&gt;0, 'BEAR PATROL REPORT-enter data'!G49, " ")</f>
        <v xml:space="preserve"> </v>
      </c>
    </row>
    <row r="67" spans="1:14" ht="33.75" customHeight="1" thickBot="1" x14ac:dyDescent="0.75">
      <c r="A67" s="222" t="s">
        <v>60</v>
      </c>
      <c r="B67" s="223"/>
      <c r="C67" s="223"/>
      <c r="D67" s="223"/>
      <c r="E67" s="224"/>
      <c r="F67" s="45">
        <v>63</v>
      </c>
      <c r="G67" s="63" t="s">
        <v>83</v>
      </c>
      <c r="H67" s="64" t="s">
        <v>108</v>
      </c>
      <c r="I67" s="65" t="str">
        <f>IF('BEAR PATROL REPORT-enter data'!C50&gt;0, 'BEAR PATROL REPORT-enter data'!C50, " ")</f>
        <v>Open</v>
      </c>
      <c r="J67" s="65" t="str">
        <f>IF('BEAR PATROL REPORT-enter data'!D50&gt;0, 'BEAR PATROL REPORT-enter data'!D50, " ")</f>
        <v>P PP FG  IP</v>
      </c>
      <c r="K67" s="152">
        <f>IF('BEAR PATROL REPORT-enter data'!E50&gt;0, 'BEAR PATROL REPORT-enter data'!E50, " ")</f>
        <v>38</v>
      </c>
      <c r="L67" s="161" t="str">
        <f>IF('BEAR PATROL REPORT-enter data'!F50&gt;0, 'BEAR PATROL REPORT-enter data'!F50, " ")</f>
        <v>11:10</v>
      </c>
      <c r="M67" s="80"/>
      <c r="N67" s="158" t="str">
        <f>IF('BEAR PATROL REPORT-enter data'!G50&gt;0, 'BEAR PATROL REPORT-enter data'!G50, " ")</f>
        <v xml:space="preserve"> </v>
      </c>
    </row>
    <row r="68" spans="1:14" ht="33.75" customHeight="1" thickBot="1" x14ac:dyDescent="0.75">
      <c r="A68" s="222" t="s">
        <v>62</v>
      </c>
      <c r="B68" s="223"/>
      <c r="C68" s="223"/>
      <c r="D68" s="223"/>
      <c r="E68" s="224"/>
      <c r="F68" s="45">
        <v>64</v>
      </c>
      <c r="G68" s="72" t="s">
        <v>38</v>
      </c>
      <c r="H68" s="64" t="s">
        <v>109</v>
      </c>
      <c r="I68" s="65" t="str">
        <f>IF('Sumt.&amp; Brnt.PATROL REPORT-enter'!C47&gt;0, 'Sumt.&amp; Brnt.PATROL REPORT-enter'!C47, " ")</f>
        <v>Open</v>
      </c>
      <c r="J68" s="65" t="str">
        <f>IF('Sumt.&amp; Brnt.PATROL REPORT-enter'!D47&gt;0, 'Sumt.&amp; Brnt.PATROL REPORT-enter'!D47, " ")</f>
        <v>pp p lg fg</v>
      </c>
      <c r="K68" s="152">
        <f>IF('Sumt.&amp; Brnt.PATROL REPORT-enter'!E47&gt;0, 'Sumt.&amp; Brnt.PATROL REPORT-enter'!E47, " ")</f>
        <v>24</v>
      </c>
      <c r="L68" s="161" t="str">
        <f>IF('Sumt.&amp; Brnt.PATROL REPORT-enter'!F47&gt;0, 'Sumt.&amp; Brnt.PATROL REPORT-enter'!F47, " ")</f>
        <v>1215</v>
      </c>
      <c r="M68" s="80"/>
      <c r="N68" s="158" t="str">
        <f>IF('Sumt.&amp; Brnt.PATROL REPORT-enter'!G47&gt;0, 'Sumt.&amp; Brnt.PATROL REPORT-enter'!G47, " ")</f>
        <v xml:space="preserve"> </v>
      </c>
    </row>
    <row r="69" spans="1:14" ht="33.75" customHeight="1" thickBot="1" x14ac:dyDescent="0.75">
      <c r="A69" s="222" t="s">
        <v>64</v>
      </c>
      <c r="B69" s="223"/>
      <c r="C69" s="223"/>
      <c r="D69" s="223"/>
      <c r="E69" s="224"/>
      <c r="F69" s="45">
        <v>65</v>
      </c>
      <c r="G69" s="72" t="s">
        <v>38</v>
      </c>
      <c r="H69" s="118" t="s">
        <v>203</v>
      </c>
      <c r="I69" s="65" t="str">
        <f>IF('Sumt.&amp; Brnt.PATROL REPORT-enter'!C48&gt;0, 'Sumt.&amp; Brnt.PATROL REPORT-enter'!C48, " ")</f>
        <v>Open</v>
      </c>
      <c r="J69" s="65" t="str">
        <f>IF('Sumt.&amp; Brnt.PATROL REPORT-enter'!D48&gt;0, 'Sumt.&amp; Brnt.PATROL REPORT-enter'!D48, " ")</f>
        <v>PP FG IP P</v>
      </c>
      <c r="K69" s="152">
        <f>IF('Sumt.&amp; Brnt.PATROL REPORT-enter'!E48&gt;0, 'Sumt.&amp; Brnt.PATROL REPORT-enter'!E48, " ")</f>
        <v>10</v>
      </c>
      <c r="L69" s="161" t="str">
        <f>IF('Sumt.&amp; Brnt.PATROL REPORT-enter'!F48&gt;0, 'Sumt.&amp; Brnt.PATROL REPORT-enter'!F48, " ")</f>
        <v>1110</v>
      </c>
      <c r="M69" s="80"/>
      <c r="N69" s="158" t="str">
        <f>IF('Sumt.&amp; Brnt.PATROL REPORT-enter'!G48&gt;0, 'Sumt.&amp; Brnt.PATROL REPORT-enter'!G48, " ")</f>
        <v xml:space="preserve"> </v>
      </c>
    </row>
    <row r="70" spans="1:14" ht="33.75" customHeight="1" thickBot="1" x14ac:dyDescent="0.75">
      <c r="A70" s="231" t="s">
        <v>66</v>
      </c>
      <c r="B70" s="232"/>
      <c r="C70" s="232"/>
      <c r="D70" s="232"/>
      <c r="E70" s="233"/>
      <c r="F70" s="45">
        <v>66</v>
      </c>
      <c r="G70" s="71" t="s">
        <v>38</v>
      </c>
      <c r="H70" s="64" t="s">
        <v>110</v>
      </c>
      <c r="I70" s="65" t="str">
        <f>IF('Sumt.&amp; Brnt.PATROL REPORT-enter'!C49&gt;0, 'Sumt.&amp; Brnt.PATROL REPORT-enter'!C49, " ")</f>
        <v>Open</v>
      </c>
      <c r="J70" s="65" t="str">
        <f>IF('Sumt.&amp; Brnt.PATROL REPORT-enter'!D49&gt;0, 'Sumt.&amp; Brnt.PATROL REPORT-enter'!D49, " ")</f>
        <v>P PP</v>
      </c>
      <c r="K70" s="152">
        <f>IF('Sumt.&amp; Brnt.PATROL REPORT-enter'!E49&gt;0, 'Sumt.&amp; Brnt.PATROL REPORT-enter'!E49, " ")</f>
        <v>24</v>
      </c>
      <c r="L70" s="161" t="str">
        <f>IF('Sumt.&amp; Brnt.PATROL REPORT-enter'!F49&gt;0, 'Sumt.&amp; Brnt.PATROL REPORT-enter'!F49, " ")</f>
        <v>1220</v>
      </c>
      <c r="M70" s="80"/>
      <c r="N70" s="158" t="str">
        <f>IF('Sumt.&amp; Brnt.PATROL REPORT-enter'!G49&gt;0, 'Sumt.&amp; Brnt.PATROL REPORT-enter'!G49, " ")</f>
        <v xml:space="preserve"> </v>
      </c>
    </row>
    <row r="71" spans="1:14" ht="33.75" customHeight="1" thickBot="1" x14ac:dyDescent="0.75">
      <c r="A71" s="96"/>
      <c r="E71" s="86"/>
      <c r="F71" s="45">
        <v>67</v>
      </c>
      <c r="G71" s="72" t="s">
        <v>38</v>
      </c>
      <c r="H71" s="64" t="s">
        <v>111</v>
      </c>
      <c r="I71" s="65" t="str">
        <f>IF('Sumt.&amp; Brnt.PATROL REPORT-enter'!C46&gt;0, 'Sumt.&amp; Brnt.PATROL REPORT-enter'!C46, " ")</f>
        <v>Open</v>
      </c>
      <c r="J71" s="65" t="str">
        <f>IF('Sumt.&amp; Brnt.PATROL REPORT-enter'!D46&gt;0, 'Sumt.&amp; Brnt.PATROL REPORT-enter'!D46, " ")</f>
        <v xml:space="preserve">pp p fg lg </v>
      </c>
      <c r="K71" s="152">
        <f>IF('Sumt.&amp; Brnt.PATROL REPORT-enter'!E46&gt;0, 'Sumt.&amp; Brnt.PATROL REPORT-enter'!E46, " ")</f>
        <v>24</v>
      </c>
      <c r="L71" s="161" t="str">
        <f>IF('Sumt.&amp; Brnt.PATROL REPORT-enter'!F46&gt;0, 'Sumt.&amp; Brnt.PATROL REPORT-enter'!F46, " ")</f>
        <v>1230</v>
      </c>
      <c r="M71" s="80"/>
      <c r="N71" s="158" t="str">
        <f>IF('Sumt.&amp; Brnt.PATROL REPORT-enter'!G46&gt;0, 'Sumt.&amp; Brnt.PATROL REPORT-enter'!G46, " ")</f>
        <v xml:space="preserve"> </v>
      </c>
    </row>
    <row r="72" spans="1:14" ht="33.75" customHeight="1" thickBot="1" x14ac:dyDescent="0.75">
      <c r="A72" s="96"/>
      <c r="E72" s="86"/>
      <c r="F72" s="45">
        <v>68</v>
      </c>
      <c r="G72" s="72" t="s">
        <v>38</v>
      </c>
      <c r="H72" s="64" t="s">
        <v>112</v>
      </c>
      <c r="I72" s="65" t="str">
        <f>IF('Sumt.&amp; Brnt.PATROL REPORT-enter'!C50&gt;0, 'Sumt.&amp; Brnt.PATROL REPORT-enter'!C50, " ")</f>
        <v>Open</v>
      </c>
      <c r="J72" s="65" t="str">
        <f>IF('Sumt.&amp; Brnt.PATROL REPORT-enter'!D50&gt;0, 'Sumt.&amp; Brnt.PATROL REPORT-enter'!D50, " ")</f>
        <v>P PP</v>
      </c>
      <c r="K72" s="152">
        <f>IF('Sumt.&amp; Brnt.PATROL REPORT-enter'!E50&gt;0, 'Sumt.&amp; Brnt.PATROL REPORT-enter'!E50, " ")</f>
        <v>24</v>
      </c>
      <c r="L72" s="161" t="str">
        <f>IF('Sumt.&amp; Brnt.PATROL REPORT-enter'!F50&gt;0, 'Sumt.&amp; Brnt.PATROL REPORT-enter'!F50, " ")</f>
        <v>1225</v>
      </c>
      <c r="M72" s="80"/>
      <c r="N72" s="158" t="str">
        <f>IF('Sumt.&amp; Brnt.PATROL REPORT-enter'!G50&gt;0, 'Sumt.&amp; Brnt.PATROL REPORT-enter'!G50, " ")</f>
        <v xml:space="preserve"> </v>
      </c>
    </row>
    <row r="73" spans="1:14" ht="33.75" customHeight="1" thickBot="1" x14ac:dyDescent="0.75">
      <c r="A73" s="96"/>
      <c r="E73" s="86"/>
      <c r="F73" s="45">
        <v>69</v>
      </c>
      <c r="G73" s="72" t="s">
        <v>38</v>
      </c>
      <c r="H73" s="117" t="s">
        <v>255</v>
      </c>
      <c r="I73" s="65" t="str">
        <f>IF('Sumt.&amp; Brnt.PATROL REPORT-enter'!C51&gt;0, 'Sumt.&amp; Brnt.PATROL REPORT-enter'!C51, " ")</f>
        <v>Open</v>
      </c>
      <c r="J73" s="65" t="str">
        <f>IF('Sumt.&amp; Brnt.PATROL REPORT-enter'!D51&gt;0, 'Sumt.&amp; Brnt.PATROL REPORT-enter'!D51, " ")</f>
        <v xml:space="preserve">pp p fg lg </v>
      </c>
      <c r="K73" s="152">
        <f>IF('Sumt.&amp; Brnt.PATROL REPORT-enter'!E51&gt;0, 'Sumt.&amp; Brnt.PATROL REPORT-enter'!E51, " ")</f>
        <v>6</v>
      </c>
      <c r="L73" s="161" t="str">
        <f>IF('Sumt.&amp; Brnt.PATROL REPORT-enter'!F51&gt;0, 'Sumt.&amp; Brnt.PATROL REPORT-enter'!F51, " ")</f>
        <v>1110</v>
      </c>
      <c r="M73" s="80"/>
      <c r="N73" s="158" t="str">
        <f>IF('Sumt.&amp; Brnt.PATROL REPORT-enter'!G51&gt;0, 'Sumt.&amp; Brnt.PATROL REPORT-enter'!G51, " ")</f>
        <v xml:space="preserve"> </v>
      </c>
    </row>
    <row r="74" spans="1:14" ht="33.75" customHeight="1" thickBot="1" x14ac:dyDescent="0.75">
      <c r="A74" s="96"/>
      <c r="E74" s="86"/>
      <c r="F74" s="45">
        <v>70</v>
      </c>
      <c r="G74" s="71" t="s">
        <v>83</v>
      </c>
      <c r="H74" s="117" t="s">
        <v>113</v>
      </c>
      <c r="I74" s="73" t="str">
        <f>IF('Sumt.&amp; Brnt.PATROL REPORT-enter'!C52&gt;0, 'Sumt.&amp; Brnt.PATROL REPORT-enter'!C52, " ")</f>
        <v>Open</v>
      </c>
      <c r="J74" s="73" t="str">
        <f>IF('Sumt.&amp; Brnt.PATROL REPORT-enter'!D52&gt;0, 'Sumt.&amp; Brnt.PATROL REPORT-enter'!D52, " ")</f>
        <v>PP P LF IP SM</v>
      </c>
      <c r="K74" s="154">
        <f>IF('Sumt.&amp; Brnt.PATROL REPORT-enter'!E52&gt;0, 'Sumt.&amp; Brnt.PATROL REPORT-enter'!E52, " ")</f>
        <v>6</v>
      </c>
      <c r="L74" s="161" t="str">
        <f>IF('Sumt.&amp; Brnt.PATROL REPORT-enter'!F52&gt;0, 'Sumt.&amp; Brnt.PATROL REPORT-enter'!F52, " ")</f>
        <v>1200</v>
      </c>
      <c r="M74" s="80"/>
      <c r="N74" s="157" t="str">
        <f>IF('Sumt.&amp; Brnt.PATROL REPORT-enter'!G52&gt;0, 'Sumt.&amp; Brnt.PATROL REPORT-enter'!G52, " ")</f>
        <v xml:space="preserve"> </v>
      </c>
    </row>
    <row r="75" spans="1:14" ht="33.75" customHeight="1" thickBot="1" x14ac:dyDescent="0.75">
      <c r="A75" s="96"/>
      <c r="F75" s="45">
        <v>71</v>
      </c>
      <c r="G75" s="72" t="s">
        <v>38</v>
      </c>
      <c r="H75" s="64" t="s">
        <v>115</v>
      </c>
      <c r="I75" s="65" t="str">
        <f>IF('Sumt.&amp; Brnt.PATROL REPORT-enter'!C57&gt;0, 'Sumt.&amp; Brnt.PATROL REPORT-enter'!C57, " ")</f>
        <v>Open</v>
      </c>
      <c r="J75" s="65" t="str">
        <f>IF('Sumt.&amp; Brnt.PATROL REPORT-enter'!D57&gt;0, 'Sumt.&amp; Brnt.PATROL REPORT-enter'!D57, " ")</f>
        <v>PP P FG IP</v>
      </c>
      <c r="K75" s="152">
        <f>IF('Sumt.&amp; Brnt.PATROL REPORT-enter'!E57&gt;0, 'Sumt.&amp; Brnt.PATROL REPORT-enter'!E57, " ")</f>
        <v>10</v>
      </c>
      <c r="L75" s="161" t="str">
        <f>IF('Sumt.&amp; Brnt.PATROL REPORT-enter'!F57&gt;0, 'Sumt.&amp; Brnt.PATROL REPORT-enter'!F57, " ")</f>
        <v>1120</v>
      </c>
      <c r="M75" s="80"/>
      <c r="N75" s="158" t="str">
        <f>IF('Sumt.&amp; Brnt.PATROL REPORT-enter'!G57&gt;0, 'Sumt.&amp; Brnt.PATROL REPORT-enter'!G57, " ")</f>
        <v xml:space="preserve"> </v>
      </c>
    </row>
    <row r="76" spans="1:14" ht="33.75" customHeight="1" thickBot="1" x14ac:dyDescent="0.75">
      <c r="A76" s="250" t="s">
        <v>114</v>
      </c>
      <c r="B76" s="251"/>
      <c r="C76" s="251"/>
      <c r="D76" s="251"/>
      <c r="E76" s="251"/>
      <c r="F76" s="45">
        <v>72</v>
      </c>
      <c r="G76" s="71" t="s">
        <v>38</v>
      </c>
      <c r="H76" s="64" t="s">
        <v>250</v>
      </c>
      <c r="I76" s="65" t="str">
        <f>IF('Sumt.&amp; Brnt.PATROL REPORT-enter'!C56&gt;0, 'Sumt.&amp; Brnt.PATROL REPORT-enter'!C56, " ")</f>
        <v>Open</v>
      </c>
      <c r="J76" s="65" t="str">
        <f>IF('Sumt.&amp; Brnt.PATROL REPORT-enter'!D56&gt;0, 'Sumt.&amp; Brnt.PATROL REPORT-enter'!D56, " ")</f>
        <v>PP LG HP</v>
      </c>
      <c r="K76" s="152">
        <f>IF('Sumt.&amp; Brnt.PATROL REPORT-enter'!E56&gt;0, 'Sumt.&amp; Brnt.PATROL REPORT-enter'!E56, " ")</f>
        <v>6</v>
      </c>
      <c r="L76" s="161" t="str">
        <f>IF('Sumt.&amp; Brnt.PATROL REPORT-enter'!F56&gt;0, 'Sumt.&amp; Brnt.PATROL REPORT-enter'!F56, " ")</f>
        <v>1120</v>
      </c>
      <c r="M76" s="80"/>
      <c r="N76" s="158" t="str">
        <f>IF('Sumt.&amp; Brnt.PATROL REPORT-enter'!G56&gt;0, 'Sumt.&amp; Brnt.PATROL REPORT-enter'!G56, " ")</f>
        <v xml:space="preserve"> </v>
      </c>
    </row>
    <row r="77" spans="1:14" ht="33.75" customHeight="1" thickBot="1" x14ac:dyDescent="0.75">
      <c r="A77" s="250"/>
      <c r="B77" s="251"/>
      <c r="C77" s="251"/>
      <c r="D77" s="251"/>
      <c r="E77" s="251"/>
      <c r="F77" s="45">
        <v>73</v>
      </c>
      <c r="G77" s="72" t="s">
        <v>38</v>
      </c>
      <c r="H77" s="64" t="s">
        <v>116</v>
      </c>
      <c r="I77" s="65" t="str">
        <f>IF('Sumt.&amp; Brnt.PATROL REPORT-enter'!C54&gt;0, 'Sumt.&amp; Brnt.PATROL REPORT-enter'!C54, " ")</f>
        <v>Open</v>
      </c>
      <c r="J77" s="65" t="str">
        <f>IF('Sumt.&amp; Brnt.PATROL REPORT-enter'!D54&gt;0, 'Sumt.&amp; Brnt.PATROL REPORT-enter'!D54, " ")</f>
        <v>PP P BS</v>
      </c>
      <c r="K77" s="152">
        <f>IF('Sumt.&amp; Brnt.PATROL REPORT-enter'!E54&gt;0, 'Sumt.&amp; Brnt.PATROL REPORT-enter'!E54, " ")</f>
        <v>10</v>
      </c>
      <c r="L77" s="161" t="str">
        <f>IF('Sumt.&amp; Brnt.PATROL REPORT-enter'!F54&gt;0, 'Sumt.&amp; Brnt.PATROL REPORT-enter'!F54, " ")</f>
        <v>1115</v>
      </c>
      <c r="M77" s="80"/>
      <c r="N77" s="158" t="str">
        <f>IF('Sumt.&amp; Brnt.PATROL REPORT-enter'!G54&gt;0, 'Sumt.&amp; Brnt.PATROL REPORT-enter'!G54, " ")</f>
        <v xml:space="preserve"> </v>
      </c>
    </row>
    <row r="78" spans="1:14" ht="33.75" customHeight="1" thickBot="1" x14ac:dyDescent="0.75">
      <c r="A78" s="239">
        <f>COUNTIF(I5:I113, "Open")</f>
        <v>60</v>
      </c>
      <c r="B78" s="240"/>
      <c r="C78" s="240"/>
      <c r="D78" s="240"/>
      <c r="E78" s="241"/>
      <c r="F78" s="45">
        <v>74</v>
      </c>
      <c r="G78" s="72" t="s">
        <v>38</v>
      </c>
      <c r="H78" s="64" t="s">
        <v>222</v>
      </c>
      <c r="I78" s="65" t="str">
        <f>IF('Sumt.&amp; Brnt.PATROL REPORT-enter'!C55&gt;0, 'Sumt.&amp; Brnt.PATROL REPORT-enter'!C55, " ")</f>
        <v>Closed</v>
      </c>
      <c r="J78" s="65" t="str">
        <f>IF('Sumt.&amp; Brnt.PATROL REPORT-enter'!D55&gt;0, 'Sumt.&amp; Brnt.PATROL REPORT-enter'!D55, " ")</f>
        <v xml:space="preserve"> </v>
      </c>
      <c r="K78" s="152" t="str">
        <f>IF('Sumt.&amp; Brnt.PATROL REPORT-enter'!E55&gt;0, 'Sumt.&amp; Brnt.PATROL REPORT-enter'!E55, " ")</f>
        <v xml:space="preserve"> </v>
      </c>
      <c r="L78" s="161" t="str">
        <f>IF('Sumt.&amp; Brnt.PATROL REPORT-enter'!F55&gt;0, 'Sumt.&amp; Brnt.PATROL REPORT-enter'!F55, " ")</f>
        <v xml:space="preserve"> </v>
      </c>
      <c r="M78" s="80"/>
      <c r="N78" s="157" t="str">
        <f>IF('Sumt.&amp; Brnt.PATROL REPORT-enter'!G55&gt;0, 'Sumt.&amp; Brnt.PATROL REPORT-enter'!G55, " ")</f>
        <v xml:space="preserve"> </v>
      </c>
    </row>
    <row r="79" spans="1:14" ht="33.75" customHeight="1" thickBot="1" x14ac:dyDescent="0.75">
      <c r="A79" s="242"/>
      <c r="B79" s="243"/>
      <c r="C79" s="243"/>
      <c r="D79" s="243"/>
      <c r="E79" s="244"/>
      <c r="F79" s="45">
        <v>75</v>
      </c>
      <c r="G79" s="70" t="s">
        <v>29</v>
      </c>
      <c r="H79" s="117" t="s">
        <v>117</v>
      </c>
      <c r="I79" s="73" t="str">
        <f>IF('Sumt.&amp; Brnt.PATROL REPORT-enter'!C70&gt;0, 'Sumt.&amp; Brnt.PATROL REPORT-enter'!C70, " ")</f>
        <v>Closed</v>
      </c>
      <c r="J79" s="73" t="str">
        <f>IF('Sumt.&amp; Brnt.PATROL REPORT-enter'!D70&gt;0, 'Sumt.&amp; Brnt.PATROL REPORT-enter'!D70, " ")</f>
        <v xml:space="preserve"> </v>
      </c>
      <c r="K79" s="154" t="str">
        <f>IF('Sumt.&amp; Brnt.PATROL REPORT-enter'!E70&gt;0, 'Sumt.&amp; Brnt.PATROL REPORT-enter'!E70, " ")</f>
        <v xml:space="preserve"> </v>
      </c>
      <c r="L79" s="161" t="str">
        <f>IF('Sumt.&amp; Brnt.PATROL REPORT-enter'!F70&gt;0, 'Sumt.&amp; Brnt.PATROL REPORT-enter'!F70, " ")</f>
        <v xml:space="preserve"> </v>
      </c>
      <c r="M79" s="80"/>
      <c r="N79" s="157" t="str">
        <f>IF('Sumt.&amp; Brnt.PATROL REPORT-enter'!G70&gt;0, 'Sumt.&amp; Brnt.PATROL REPORT-enter'!G70, " ")</f>
        <v xml:space="preserve"> </v>
      </c>
    </row>
    <row r="80" spans="1:14" ht="33.75" customHeight="1" thickBot="1" x14ac:dyDescent="0.75">
      <c r="A80" s="242"/>
      <c r="B80" s="243"/>
      <c r="C80" s="243"/>
      <c r="D80" s="243"/>
      <c r="E80" s="244"/>
      <c r="F80" s="45">
        <v>76</v>
      </c>
      <c r="G80" s="63" t="s">
        <v>29</v>
      </c>
      <c r="H80" s="118" t="s">
        <v>118</v>
      </c>
      <c r="I80" s="65" t="str">
        <f>IF('Sumt.&amp; Brnt.PATROL REPORT-enter'!C69&gt;0, 'Sumt.&amp; Brnt.PATROL REPORT-enter'!C69, " ")</f>
        <v>Closed</v>
      </c>
      <c r="J80" s="65" t="str">
        <f>IF('Sumt.&amp; Brnt.PATROL REPORT-enter'!D69&gt;0, 'Sumt.&amp; Brnt.PATROL REPORT-enter'!D69, " ")</f>
        <v xml:space="preserve"> </v>
      </c>
      <c r="K80" s="152" t="str">
        <f>IF('Sumt.&amp; Brnt.PATROL REPORT-enter'!E69&gt;0, 'Sumt.&amp; Brnt.PATROL REPORT-enter'!E69, " ")</f>
        <v xml:space="preserve"> </v>
      </c>
      <c r="L80" s="161" t="str">
        <f>IF('Sumt.&amp; Brnt.PATROL REPORT-enter'!F69&gt;0, 'Sumt.&amp; Brnt.PATROL REPORT-enter'!F69, " ")</f>
        <v xml:space="preserve"> </v>
      </c>
      <c r="M80" s="80"/>
      <c r="N80" s="158" t="str">
        <f>IF('Sumt.&amp; Brnt.PATROL REPORT-enter'!G69&gt;0, 'Sumt.&amp; Brnt.PATROL REPORT-enter'!G69, " ")</f>
        <v xml:space="preserve"> </v>
      </c>
    </row>
    <row r="81" spans="1:14" ht="33.75" customHeight="1" thickBot="1" x14ac:dyDescent="0.75">
      <c r="A81" s="242"/>
      <c r="B81" s="243"/>
      <c r="C81" s="243"/>
      <c r="D81" s="243"/>
      <c r="E81" s="244"/>
      <c r="F81" s="45">
        <v>77</v>
      </c>
      <c r="G81" s="71" t="s">
        <v>38</v>
      </c>
      <c r="H81" s="119" t="s">
        <v>119</v>
      </c>
      <c r="I81" s="73" t="str">
        <f>IF('Sumt.&amp; Brnt.PATROL REPORT-enter'!C71&gt;0, 'Sumt.&amp; Brnt.PATROL REPORT-enter'!C71, " ")</f>
        <v>Closed</v>
      </c>
      <c r="J81" s="73" t="str">
        <f>IF('Sumt.&amp; Brnt.PATROL REPORT-enter'!D71&gt;0, 'Sumt.&amp; Brnt.PATROL REPORT-enter'!D71, " ")</f>
        <v xml:space="preserve"> </v>
      </c>
      <c r="K81" s="154" t="str">
        <f>IF('Sumt.&amp; Brnt.PATROL REPORT-enter'!E71&gt;0, 'Sumt.&amp; Brnt.PATROL REPORT-enter'!E71, " ")</f>
        <v xml:space="preserve"> </v>
      </c>
      <c r="L81" s="161" t="str">
        <f>IF('Sumt.&amp; Brnt.PATROL REPORT-enter'!F71&gt;0, 'Sumt.&amp; Brnt.PATROL REPORT-enter'!F71, " ")</f>
        <v xml:space="preserve"> </v>
      </c>
      <c r="M81" s="80"/>
      <c r="N81" s="157" t="str">
        <f>IF('Sumt.&amp; Brnt.PATROL REPORT-enter'!G71&gt;0, 'Sumt.&amp; Brnt.PATROL REPORT-enter'!G71, " ")</f>
        <v xml:space="preserve"> </v>
      </c>
    </row>
    <row r="82" spans="1:14" ht="33.75" customHeight="1" thickBot="1" x14ac:dyDescent="0.75">
      <c r="A82" s="245"/>
      <c r="B82" s="246"/>
      <c r="C82" s="246"/>
      <c r="D82" s="246"/>
      <c r="E82" s="247"/>
      <c r="F82" s="45">
        <v>78</v>
      </c>
      <c r="G82" s="72" t="s">
        <v>38</v>
      </c>
      <c r="H82" s="118" t="s">
        <v>120</v>
      </c>
      <c r="I82" s="65" t="str">
        <f>IF('Sumt.&amp; Brnt.PATROL REPORT-enter'!C72&gt;0, 'Sumt.&amp; Brnt.PATROL REPORT-enter'!C72, " ")</f>
        <v>Closed</v>
      </c>
      <c r="J82" s="65" t="str">
        <f>IF('Sumt.&amp; Brnt.PATROL REPORT-enter'!D72&gt;0, 'Sumt.&amp; Brnt.PATROL REPORT-enter'!D72, " ")</f>
        <v xml:space="preserve"> </v>
      </c>
      <c r="K82" s="152" t="str">
        <f>IF('Sumt.&amp; Brnt.PATROL REPORT-enter'!E72&gt;0, 'Sumt.&amp; Brnt.PATROL REPORT-enter'!E72, " ")</f>
        <v xml:space="preserve"> </v>
      </c>
      <c r="L82" s="161" t="str">
        <f>IF('Sumt.&amp; Brnt.PATROL REPORT-enter'!F72&gt;0, 'Sumt.&amp; Brnt.PATROL REPORT-enter'!F72, " ")</f>
        <v xml:space="preserve"> </v>
      </c>
      <c r="M82" s="80"/>
      <c r="N82" s="158" t="str">
        <f>IF('Sumt.&amp; Brnt.PATROL REPORT-enter'!G72&gt;0, 'Sumt.&amp; Brnt.PATROL REPORT-enter'!G72, " ")</f>
        <v xml:space="preserve"> </v>
      </c>
    </row>
    <row r="83" spans="1:14" ht="33.75" customHeight="1" thickBot="1" x14ac:dyDescent="0.75">
      <c r="A83" s="96"/>
      <c r="E83" s="88"/>
      <c r="F83" s="45">
        <v>79</v>
      </c>
      <c r="G83" s="70" t="s">
        <v>83</v>
      </c>
      <c r="H83" s="118" t="s">
        <v>221</v>
      </c>
      <c r="I83" s="65" t="str">
        <f>IF('Sumt.&amp; Brnt.PATROL REPORT-enter'!C73&gt;0, 'Sumt.&amp; Brnt.PATROL REPORT-enter'!C73, " ")</f>
        <v>Closed</v>
      </c>
      <c r="J83" s="65" t="str">
        <f>IF('Sumt.&amp; Brnt.PATROL REPORT-enter'!D73&gt;0, 'Sumt.&amp; Brnt.PATROL REPORT-enter'!D73, " ")</f>
        <v xml:space="preserve"> </v>
      </c>
      <c r="K83" s="152" t="str">
        <f>IF('Sumt.&amp; Brnt.PATROL REPORT-enter'!E73&gt;0, 'Sumt.&amp; Brnt.PATROL REPORT-enter'!E73, " ")</f>
        <v xml:space="preserve"> </v>
      </c>
      <c r="L83" s="161" t="str">
        <f>IF('Sumt.&amp; Brnt.PATROL REPORT-enter'!F73&gt;0, 'Sumt.&amp; Brnt.PATROL REPORT-enter'!F73, " ")</f>
        <v xml:space="preserve"> </v>
      </c>
      <c r="M83" s="80"/>
      <c r="N83" s="157" t="str">
        <f>IF('Sumt.&amp; Brnt.PATROL REPORT-enter'!G73&gt;0, 'Sumt.&amp; Brnt.PATROL REPORT-enter'!G73, " ")</f>
        <v xml:space="preserve"> </v>
      </c>
    </row>
    <row r="84" spans="1:14" ht="33.75" customHeight="1" thickBot="1" x14ac:dyDescent="0.75">
      <c r="A84" s="254" t="s">
        <v>19</v>
      </c>
      <c r="B84" s="255"/>
      <c r="C84" s="255"/>
      <c r="D84" s="255"/>
      <c r="E84" s="255"/>
      <c r="F84" s="45">
        <v>80</v>
      </c>
      <c r="G84" s="63" t="s">
        <v>88</v>
      </c>
      <c r="H84" s="119" t="s">
        <v>205</v>
      </c>
      <c r="I84" s="73" t="str">
        <f>IF('Sumt.&amp; Brnt.PATROL REPORT-enter'!C75&gt;0, 'Sumt.&amp; Brnt.PATROL REPORT-enter'!C75, " ")</f>
        <v>Closed</v>
      </c>
      <c r="J84" s="73" t="str">
        <f>IF('Sumt.&amp; Brnt.PATROL REPORT-enter'!D75&gt;0, 'Sumt.&amp; Brnt.PATROL REPORT-enter'!D75, " ")</f>
        <v xml:space="preserve"> </v>
      </c>
      <c r="K84" s="154" t="str">
        <f>IF('Sumt.&amp; Brnt.PATROL REPORT-enter'!E75&gt;0, 'Sumt.&amp; Brnt.PATROL REPORT-enter'!E75, " ")</f>
        <v xml:space="preserve"> </v>
      </c>
      <c r="L84" s="161" t="str">
        <f>IF('Sumt.&amp; Brnt.PATROL REPORT-enter'!F75&gt;0, 'Sumt.&amp; Brnt.PATROL REPORT-enter'!F75, " ")</f>
        <v xml:space="preserve"> </v>
      </c>
      <c r="N84" s="157" t="str">
        <f>IF('Sumt.&amp; Brnt.PATROL REPORT-enter'!G75&gt;0, 'Sumt.&amp; Brnt.PATROL REPORT-enter'!G75, " ")</f>
        <v xml:space="preserve"> </v>
      </c>
    </row>
    <row r="85" spans="1:14" ht="33.75" customHeight="1" thickBot="1" x14ac:dyDescent="0.75">
      <c r="A85" s="252" t="s">
        <v>21</v>
      </c>
      <c r="B85" s="253"/>
      <c r="C85" s="253"/>
      <c r="D85" s="253"/>
      <c r="E85" s="253"/>
      <c r="F85" s="45">
        <v>81</v>
      </c>
      <c r="G85" s="63" t="s">
        <v>50</v>
      </c>
      <c r="H85" s="120" t="s">
        <v>212</v>
      </c>
      <c r="I85" s="69" t="str">
        <f>IF('Sumt.&amp; Brnt.PATROL REPORT-enter'!C77&gt;0, 'Sumt.&amp; Brnt.PATROL REPORT-enter'!C77, " ")</f>
        <v>Closed</v>
      </c>
      <c r="J85" s="69" t="str">
        <f>IF('Sumt.&amp; Brnt.PATROL REPORT-enter'!D77&gt;0, 'Sumt.&amp; Brnt.PATROL REPORT-enter'!D77, " ")</f>
        <v xml:space="preserve"> </v>
      </c>
      <c r="K85" s="153" t="str">
        <f>IF('Sumt.&amp; Brnt.PATROL REPORT-enter'!E77&gt;0, 'Sumt.&amp; Brnt.PATROL REPORT-enter'!E77, " ")</f>
        <v xml:space="preserve"> </v>
      </c>
      <c r="L85" s="161" t="str">
        <f>IF('Sumt.&amp; Brnt.PATROL REPORT-enter'!F77&gt;0, 'Sumt.&amp; Brnt.PATROL REPORT-enter'!F77, " ")</f>
        <v xml:space="preserve"> </v>
      </c>
      <c r="M85" s="80"/>
      <c r="N85" s="159" t="str">
        <f>IF('Sumt.&amp; Brnt.PATROL REPORT-enter'!G77&gt;0, 'Sumt.&amp; Brnt.PATROL REPORT-enter'!G77, " ")</f>
        <v xml:space="preserve"> </v>
      </c>
    </row>
    <row r="86" spans="1:14" ht="33.75" customHeight="1" thickBot="1" x14ac:dyDescent="0.75">
      <c r="A86" s="252" t="s">
        <v>27</v>
      </c>
      <c r="B86" s="253"/>
      <c r="C86" s="253"/>
      <c r="D86" s="253"/>
      <c r="E86" s="253"/>
      <c r="F86" s="45">
        <v>82</v>
      </c>
      <c r="G86" s="63" t="s">
        <v>83</v>
      </c>
      <c r="H86" s="64" t="s">
        <v>121</v>
      </c>
      <c r="I86" s="65" t="str">
        <f>IF('BEAR PATROL REPORT-enter data'!C52&gt;0, 'BEAR PATROL REPORT-enter data'!C52, " ")</f>
        <v>Closed</v>
      </c>
      <c r="J86" s="65" t="str">
        <f>IF('BEAR PATROL REPORT-enter data'!D52&gt;0, 'BEAR PATROL REPORT-enter data'!D52, " ")</f>
        <v xml:space="preserve"> </v>
      </c>
      <c r="K86" s="152" t="str">
        <f>IF('BEAR PATROL REPORT-enter data'!E52&gt;0, 'BEAR PATROL REPORT-enter data'!E52, " ")</f>
        <v xml:space="preserve"> </v>
      </c>
      <c r="L86" s="161" t="str">
        <f>IF('BEAR PATROL REPORT-enter data'!F52&gt;0, 'BEAR PATROL REPORT-enter data'!F52, " ")</f>
        <v xml:space="preserve"> </v>
      </c>
      <c r="M86" s="80"/>
      <c r="N86" s="158" t="str">
        <f>IF('BEAR PATROL REPORT-enter data'!G52&gt;0, 'BEAR PATROL REPORT-enter data'!G52, " ")</f>
        <v xml:space="preserve"> </v>
      </c>
    </row>
    <row r="87" spans="1:14" ht="33.75" customHeight="1" thickBot="1" x14ac:dyDescent="0.75">
      <c r="A87" s="252" t="s">
        <v>28</v>
      </c>
      <c r="B87" s="253"/>
      <c r="C87" s="253"/>
      <c r="D87" s="253"/>
      <c r="E87" s="253"/>
      <c r="F87" s="45">
        <v>83</v>
      </c>
      <c r="G87" s="63" t="s">
        <v>83</v>
      </c>
      <c r="H87" s="64" t="s">
        <v>122</v>
      </c>
      <c r="I87" s="65" t="str">
        <f>IF('BEAR PATROL REPORT-enter data'!C53&gt;0, 'BEAR PATROL REPORT-enter data'!C53, " ")</f>
        <v>Closed</v>
      </c>
      <c r="J87" s="65" t="str">
        <f>IF('BEAR PATROL REPORT-enter data'!D53&gt;0, 'BEAR PATROL REPORT-enter data'!D53, " ")</f>
        <v xml:space="preserve"> </v>
      </c>
      <c r="K87" s="152" t="str">
        <f>IF('BEAR PATROL REPORT-enter data'!E53&gt;0, 'BEAR PATROL REPORT-enter data'!E53, " ")</f>
        <v xml:space="preserve"> </v>
      </c>
      <c r="L87" s="161" t="str">
        <f>IF('BEAR PATROL REPORT-enter data'!F53&gt;0, 'BEAR PATROL REPORT-enter data'!F53, " ")</f>
        <v xml:space="preserve"> </v>
      </c>
      <c r="M87" s="80"/>
      <c r="N87" s="158" t="str">
        <f>IF('BEAR PATROL REPORT-enter data'!G53&gt;0, 'BEAR PATROL REPORT-enter data'!G53, " ")</f>
        <v xml:space="preserve"> </v>
      </c>
    </row>
    <row r="88" spans="1:14" ht="33.75" customHeight="1" thickBot="1" x14ac:dyDescent="0.75">
      <c r="A88" s="252" t="s">
        <v>31</v>
      </c>
      <c r="B88" s="253"/>
      <c r="C88" s="253"/>
      <c r="D88" s="253"/>
      <c r="E88" s="253"/>
      <c r="F88" s="45">
        <v>84</v>
      </c>
      <c r="G88" s="63" t="s">
        <v>83</v>
      </c>
      <c r="H88" s="64" t="s">
        <v>209</v>
      </c>
      <c r="I88" s="65" t="str">
        <f>IF('Sumt.&amp; Brnt.PATROL REPORT-enter'!C35&gt;0, 'Sumt.&amp; Brnt.PATROL REPORT-enter'!C35, " ")</f>
        <v>Closed</v>
      </c>
      <c r="J88" s="65" t="str">
        <f>IF('Sumt.&amp; Brnt.PATROL REPORT-enter'!D35&gt;0, 'Sumt.&amp; Brnt.PATROL REPORT-enter'!D35, " ")</f>
        <v xml:space="preserve"> </v>
      </c>
      <c r="K88" s="152" t="str">
        <f>IF('Sumt.&amp; Brnt.PATROL REPORT-enter'!E35&gt;0, 'Sumt.&amp; Brnt.PATROL REPORT-enter'!E35, " ")</f>
        <v xml:space="preserve"> </v>
      </c>
      <c r="L88" s="161" t="str">
        <f>IF('Sumt.&amp; Brnt.PATROL REPORT-enter'!F35&gt;0, 'Sumt.&amp; Brnt.PATROL REPORT-enter'!F35, " ")</f>
        <v xml:space="preserve"> </v>
      </c>
      <c r="M88" s="80"/>
      <c r="N88" s="158" t="str">
        <f>IF('Sumt.&amp; Brnt.PATROL REPORT-enter'!G35&gt;0, 'Sumt.&amp; Brnt.PATROL REPORT-enter'!G35, " ")</f>
        <v xml:space="preserve"> </v>
      </c>
    </row>
    <row r="89" spans="1:14" ht="33.75" customHeight="1" thickBot="1" x14ac:dyDescent="0.75">
      <c r="A89" s="96"/>
      <c r="F89" s="45">
        <v>85</v>
      </c>
      <c r="G89" s="63" t="s">
        <v>83</v>
      </c>
      <c r="H89" s="64" t="s">
        <v>123</v>
      </c>
      <c r="I89" s="65" t="str">
        <f>IF('Sumt.&amp; Brnt.PATROL REPORT-enter'!C36&gt;0, 'Sumt.&amp; Brnt.PATROL REPORT-enter'!C36, " ")</f>
        <v>Closed</v>
      </c>
      <c r="J89" s="65" t="str">
        <f>IF('Sumt.&amp; Brnt.PATROL REPORT-enter'!D36&gt;0, 'Sumt.&amp; Brnt.PATROL REPORT-enter'!D36, " ")</f>
        <v xml:space="preserve"> </v>
      </c>
      <c r="K89" s="152" t="str">
        <f>IF('Sumt.&amp; Brnt.PATROL REPORT-enter'!E36&gt;0, 'Sumt.&amp; Brnt.PATROL REPORT-enter'!E36, " ")</f>
        <v xml:space="preserve"> </v>
      </c>
      <c r="L89" s="161" t="str">
        <f>IF('Sumt.&amp; Brnt.PATROL REPORT-enter'!F36&gt;0, 'Sumt.&amp; Brnt.PATROL REPORT-enter'!F36, " ")</f>
        <v xml:space="preserve"> </v>
      </c>
      <c r="M89" s="81"/>
      <c r="N89" s="158" t="str">
        <f>IF('Sumt.&amp; Brnt.PATROL REPORT-enter'!G36&gt;0, 'Sumt.&amp; Brnt.PATROL REPORT-enter'!G36, " ")</f>
        <v xml:space="preserve"> </v>
      </c>
    </row>
    <row r="90" spans="1:14" ht="33.75" customHeight="1" thickBot="1" x14ac:dyDescent="0.75">
      <c r="A90" s="229" t="s">
        <v>34</v>
      </c>
      <c r="B90" s="230"/>
      <c r="C90" s="230"/>
      <c r="D90" s="230"/>
      <c r="E90" s="230"/>
      <c r="F90" s="45">
        <v>86</v>
      </c>
      <c r="G90" s="63" t="s">
        <v>83</v>
      </c>
      <c r="H90" s="64" t="s">
        <v>124</v>
      </c>
      <c r="I90" s="65" t="str">
        <f>IF('Sumt.&amp; Brnt.PATROL REPORT-enter'!C14&gt;0, 'Sumt.&amp; Brnt.PATROL REPORT-enter'!C14, " ")</f>
        <v>Closed</v>
      </c>
      <c r="J90" s="65" t="str">
        <f>IF('Sumt.&amp; Brnt.PATROL REPORT-enter'!D14&gt;0, 'Sumt.&amp; Brnt.PATROL REPORT-enter'!D14, " ")</f>
        <v xml:space="preserve"> </v>
      </c>
      <c r="K90" s="152" t="str">
        <f>IF('Sumt.&amp; Brnt.PATROL REPORT-enter'!E14&gt;0, 'Sumt.&amp; Brnt.PATROL REPORT-enter'!E14, " ")</f>
        <v xml:space="preserve"> </v>
      </c>
      <c r="L90" s="161" t="str">
        <f>IF('Sumt.&amp; Brnt.PATROL REPORT-enter'!F14&gt;0, 'Sumt.&amp; Brnt.PATROL REPORT-enter'!F14, " ")</f>
        <v xml:space="preserve"> </v>
      </c>
      <c r="M90" s="81"/>
      <c r="N90" s="158" t="str">
        <f>IF('Sumt.&amp; Brnt.PATROL REPORT-enter'!G14&gt;0, 'Sumt.&amp; Brnt.PATROL REPORT-enter'!G14, " ")</f>
        <v xml:space="preserve"> </v>
      </c>
    </row>
    <row r="91" spans="1:14" ht="33.75" customHeight="1" thickBot="1" x14ac:dyDescent="0.75">
      <c r="A91" s="248" t="s">
        <v>224</v>
      </c>
      <c r="B91" s="249"/>
      <c r="C91" s="249"/>
      <c r="D91" s="249"/>
      <c r="E91" s="249"/>
      <c r="F91" s="45">
        <v>87</v>
      </c>
      <c r="G91" s="63" t="s">
        <v>83</v>
      </c>
      <c r="H91" s="64" t="s">
        <v>208</v>
      </c>
      <c r="I91" s="65" t="str">
        <f>IF('Sumt.&amp; Brnt.PATROL REPORT-enter'!C15&gt;0, 'Sumt.&amp; Brnt.PATROL REPORT-enter'!C15, " ")</f>
        <v>Closed</v>
      </c>
      <c r="J91" s="65" t="str">
        <f>IF('Sumt.&amp; Brnt.PATROL REPORT-enter'!D15&gt;0, 'Sumt.&amp; Brnt.PATROL REPORT-enter'!D15, " ")</f>
        <v xml:space="preserve"> </v>
      </c>
      <c r="K91" s="152" t="str">
        <f>IF('Sumt.&amp; Brnt.PATROL REPORT-enter'!E15&gt;0, 'Sumt.&amp; Brnt.PATROL REPORT-enter'!E15, " ")</f>
        <v xml:space="preserve"> </v>
      </c>
      <c r="L91" s="161" t="str">
        <f>IF('Sumt.&amp; Brnt.PATROL REPORT-enter'!F15&gt;0, 'Sumt.&amp; Brnt.PATROL REPORT-enter'!F15, " ")</f>
        <v xml:space="preserve"> </v>
      </c>
      <c r="M91" s="81"/>
      <c r="N91" s="158" t="str">
        <f>IF('Sumt.&amp; Brnt.PATROL REPORT-enter'!G15&gt;0, 'Sumt.&amp; Brnt.PATROL REPORT-enter'!G15, " ")</f>
        <v xml:space="preserve"> </v>
      </c>
    </row>
    <row r="92" spans="1:14" ht="33.75" customHeight="1" thickBot="1" x14ac:dyDescent="0.75">
      <c r="A92" s="248" t="s">
        <v>225</v>
      </c>
      <c r="B92" s="249"/>
      <c r="C92" s="249"/>
      <c r="D92" s="249"/>
      <c r="E92" s="249"/>
      <c r="F92" s="45">
        <v>88</v>
      </c>
      <c r="G92" s="63" t="s">
        <v>83</v>
      </c>
      <c r="H92" s="64" t="s">
        <v>210</v>
      </c>
      <c r="I92" s="65" t="str">
        <f>IF('Sumt.&amp; Brnt.PATROL REPORT-enter'!C59&gt;0, 'Sumt.&amp; Brnt.PATROL REPORT-enter'!C59, " ")</f>
        <v>Closed</v>
      </c>
      <c r="J92" s="65" t="str">
        <f>IF('Sumt.&amp; Brnt.PATROL REPORT-enter'!D59&gt;0, 'Sumt.&amp; Brnt.PATROL REPORT-enter'!D59, " ")</f>
        <v xml:space="preserve"> </v>
      </c>
      <c r="K92" s="152" t="str">
        <f>IF('Sumt.&amp; Brnt.PATROL REPORT-enter'!E59&gt;0, 'Sumt.&amp; Brnt.PATROL REPORT-enter'!E59, " ")</f>
        <v xml:space="preserve"> </v>
      </c>
      <c r="L92" s="161" t="str">
        <f>IF('Sumt.&amp; Brnt.PATROL REPORT-enter'!F59&gt;0, 'Sumt.&amp; Brnt.PATROL REPORT-enter'!F59, " ")</f>
        <v xml:space="preserve"> </v>
      </c>
      <c r="N92" s="158" t="str">
        <f>IF('Sumt.&amp; Brnt.PATROL REPORT-enter'!G59&gt;0, 'Sumt.&amp; Brnt.PATROL REPORT-enter'!G59, " ")</f>
        <v xml:space="preserve"> </v>
      </c>
    </row>
    <row r="93" spans="1:14" ht="33.75" customHeight="1" thickBot="1" x14ac:dyDescent="0.75">
      <c r="A93" s="248" t="s">
        <v>226</v>
      </c>
      <c r="B93" s="249"/>
      <c r="C93" s="249"/>
      <c r="D93" s="249"/>
      <c r="E93" s="249"/>
      <c r="F93" s="45">
        <v>89</v>
      </c>
      <c r="G93" s="63" t="s">
        <v>83</v>
      </c>
      <c r="H93" s="64" t="s">
        <v>125</v>
      </c>
      <c r="I93" s="65" t="str">
        <f>IF('Sumt.&amp; Brnt.PATROL REPORT-enter'!C60&gt;0, 'Sumt.&amp; Brnt.PATROL REPORT-enter'!C60, " ")</f>
        <v>Closed</v>
      </c>
      <c r="J93" s="65" t="str">
        <f>IF('Sumt.&amp; Brnt.PATROL REPORT-enter'!D60&gt;0, 'Sumt.&amp; Brnt.PATROL REPORT-enter'!D60, " ")</f>
        <v xml:space="preserve"> </v>
      </c>
      <c r="K93" s="152" t="str">
        <f>IF('Sumt.&amp; Brnt.PATROL REPORT-enter'!E60&gt;0, 'Sumt.&amp; Brnt.PATROL REPORT-enter'!E60, " ")</f>
        <v xml:space="preserve"> </v>
      </c>
      <c r="L93" s="161" t="str">
        <f>IF('Sumt.&amp; Brnt.PATROL REPORT-enter'!F60&gt;0, 'Sumt.&amp; Brnt.PATROL REPORT-enter'!F60, " ")</f>
        <v xml:space="preserve"> </v>
      </c>
      <c r="N93" s="158" t="str">
        <f>IF('Sumt.&amp; Brnt.PATROL REPORT-enter'!G60&gt;0, 'Sumt.&amp; Brnt.PATROL REPORT-enter'!G60, " ")</f>
        <v xml:space="preserve"> </v>
      </c>
    </row>
    <row r="94" spans="1:14" ht="33.75" customHeight="1" thickBot="1" x14ac:dyDescent="0.75">
      <c r="A94" s="248" t="s">
        <v>227</v>
      </c>
      <c r="B94" s="249"/>
      <c r="C94" s="249"/>
      <c r="D94" s="249"/>
      <c r="E94" s="249"/>
      <c r="F94" s="45">
        <v>90</v>
      </c>
      <c r="G94" s="63" t="s">
        <v>83</v>
      </c>
      <c r="H94" s="64" t="s">
        <v>126</v>
      </c>
      <c r="I94" s="65" t="str">
        <f>IF('Sumt.&amp; Brnt.PATROL REPORT-enter'!C61&gt;0, 'Sumt.&amp; Brnt.PATROL REPORT-enter'!C61, " ")</f>
        <v>Closed</v>
      </c>
      <c r="J94" s="65" t="str">
        <f>IF('Sumt.&amp; Brnt.PATROL REPORT-enter'!D61&gt;0, 'Sumt.&amp; Brnt.PATROL REPORT-enter'!D61, " ")</f>
        <v xml:space="preserve"> </v>
      </c>
      <c r="K94" s="152" t="str">
        <f>IF('Sumt.&amp; Brnt.PATROL REPORT-enter'!E61&gt;0, 'Sumt.&amp; Brnt.PATROL REPORT-enter'!E61, " ")</f>
        <v xml:space="preserve"> </v>
      </c>
      <c r="L94" s="161" t="str">
        <f>IF('Sumt.&amp; Brnt.PATROL REPORT-enter'!F61&gt;0, 'Sumt.&amp; Brnt.PATROL REPORT-enter'!F61, " ")</f>
        <v xml:space="preserve"> </v>
      </c>
      <c r="N94" s="158" t="str">
        <f>IF('Sumt.&amp; Brnt.PATROL REPORT-enter'!G61&gt;0, 'Sumt.&amp; Brnt.PATROL REPORT-enter'!G61, " ")</f>
        <v xml:space="preserve"> </v>
      </c>
    </row>
    <row r="95" spans="1:14" ht="33.75" customHeight="1" thickBot="1" x14ac:dyDescent="0.75">
      <c r="A95" s="248" t="s">
        <v>228</v>
      </c>
      <c r="B95" s="249"/>
      <c r="C95" s="249"/>
      <c r="D95" s="249"/>
      <c r="E95" s="249"/>
      <c r="F95" s="45">
        <v>91</v>
      </c>
      <c r="G95" s="63" t="s">
        <v>83</v>
      </c>
      <c r="H95" s="118" t="s">
        <v>204</v>
      </c>
      <c r="I95" s="65" t="str">
        <f>IF('Sumt.&amp; Brnt.PATROL REPORT-enter'!C62&gt;0, 'Sumt.&amp; Brnt.PATROL REPORT-enter'!C62, " ")</f>
        <v>Closed</v>
      </c>
      <c r="J95" s="65" t="str">
        <f>IF('Sumt.&amp; Brnt.PATROL REPORT-enter'!D62&gt;0, 'Sumt.&amp; Brnt.PATROL REPORT-enter'!D62, " ")</f>
        <v xml:space="preserve"> </v>
      </c>
      <c r="K95" s="152" t="str">
        <f>IF('Sumt.&amp; Brnt.PATROL REPORT-enter'!E62&gt;0, 'Sumt.&amp; Brnt.PATROL REPORT-enter'!E62, " ")</f>
        <v xml:space="preserve"> </v>
      </c>
      <c r="L95" s="161" t="str">
        <f>IF('Sumt.&amp; Brnt.PATROL REPORT-enter'!F62&gt;0, 'Sumt.&amp; Brnt.PATROL REPORT-enter'!F62, " ")</f>
        <v xml:space="preserve"> </v>
      </c>
      <c r="N95" s="158" t="str">
        <f>IF('Sumt.&amp; Brnt.PATROL REPORT-enter'!G62&gt;0, 'Sumt.&amp; Brnt.PATROL REPORT-enter'!G62, " ")</f>
        <v xml:space="preserve"> </v>
      </c>
    </row>
    <row r="96" spans="1:14" ht="33.75" customHeight="1" thickBot="1" x14ac:dyDescent="0.75">
      <c r="A96" s="248" t="s">
        <v>229</v>
      </c>
      <c r="B96" s="249"/>
      <c r="C96" s="249"/>
      <c r="D96" s="249"/>
      <c r="E96" s="249"/>
      <c r="F96" s="45">
        <v>92</v>
      </c>
      <c r="G96" s="63" t="s">
        <v>83</v>
      </c>
      <c r="H96" s="64" t="s">
        <v>127</v>
      </c>
      <c r="I96" s="65" t="str">
        <f>IF('Sumt.&amp; Brnt.PATROL REPORT-enter'!C34&gt;0, 'Sumt.&amp; Brnt.PATROL REPORT-enter'!C34, " ")</f>
        <v>Closed</v>
      </c>
      <c r="J96" s="65" t="str">
        <f>IF('Sumt.&amp; Brnt.PATROL REPORT-enter'!D34&gt;0, 'Sumt.&amp; Brnt.PATROL REPORT-enter'!D34, " ")</f>
        <v xml:space="preserve"> </v>
      </c>
      <c r="K96" s="152" t="str">
        <f>IF('Sumt.&amp; Brnt.PATROL REPORT-enter'!E34&gt;0, 'Sumt.&amp; Brnt.PATROL REPORT-enter'!E34, " ")</f>
        <v xml:space="preserve"> </v>
      </c>
      <c r="L96" s="161" t="str">
        <f>IF('Sumt.&amp; Brnt.PATROL REPORT-enter'!F34&gt;0, 'Sumt.&amp; Brnt.PATROL REPORT-enter'!F34, " ")</f>
        <v xml:space="preserve"> </v>
      </c>
      <c r="N96" s="158" t="str">
        <f>IF('Sumt.&amp; Brnt.PATROL REPORT-enter'!G34&gt;0, 'Sumt.&amp; Brnt.PATROL REPORT-enter'!G34, " ")</f>
        <v xml:space="preserve"> </v>
      </c>
    </row>
    <row r="97" spans="1:14" ht="33.75" customHeight="1" thickBot="1" x14ac:dyDescent="0.75">
      <c r="A97" s="248" t="s">
        <v>230</v>
      </c>
      <c r="B97" s="249"/>
      <c r="C97" s="249"/>
      <c r="D97" s="249"/>
      <c r="E97" s="249"/>
      <c r="F97" s="45">
        <v>93</v>
      </c>
      <c r="G97" s="63" t="s">
        <v>83</v>
      </c>
      <c r="H97" s="64" t="s">
        <v>128</v>
      </c>
      <c r="I97" s="65" t="str">
        <f>IF('BEAR PATROL REPORT-enter data'!C40&gt;0, 'BEAR PATROL REPORT-enter data'!C40, " ")</f>
        <v>Closed</v>
      </c>
      <c r="J97" s="65" t="str">
        <f>IF('BEAR PATROL REPORT-enter data'!D40&gt;0, 'BEAR PATROL REPORT-enter data'!D40, " ")</f>
        <v xml:space="preserve"> </v>
      </c>
      <c r="K97" s="152" t="str">
        <f>IF('BEAR PATROL REPORT-enter data'!E40&gt;0, 'BEAR PATROL REPORT-enter data'!E40, " ")</f>
        <v xml:space="preserve"> </v>
      </c>
      <c r="L97" s="161" t="str">
        <f>IF('BEAR PATROL REPORT-enter data'!F40&gt;0, 'BEAR PATROL REPORT-enter data'!F40, " ")</f>
        <v xml:space="preserve"> </v>
      </c>
      <c r="N97" s="158" t="str">
        <f>IF('BEAR PATROL REPORT-enter data'!G40&gt;0, 'BEAR PATROL REPORT-enter data'!G40, " ")</f>
        <v xml:space="preserve"> </v>
      </c>
    </row>
    <row r="98" spans="1:14" ht="33.75" customHeight="1" thickBot="1" x14ac:dyDescent="0.75">
      <c r="A98" s="248" t="s">
        <v>231</v>
      </c>
      <c r="B98" s="249"/>
      <c r="C98" s="249"/>
      <c r="D98" s="249"/>
      <c r="E98" s="249"/>
      <c r="F98" s="45">
        <v>94</v>
      </c>
      <c r="G98" s="72" t="s">
        <v>38</v>
      </c>
      <c r="H98" s="64" t="s">
        <v>129</v>
      </c>
      <c r="I98" s="65" t="str">
        <f>IF('BEAR PATROL REPORT-enter data'!C39&gt;0, 'BEAR PATROL REPORT-enter data'!C39, " ")</f>
        <v>Closed</v>
      </c>
      <c r="J98" s="65" t="str">
        <f>IF('BEAR PATROL REPORT-enter data'!D39&gt;0, 'BEAR PATROL REPORT-enter data'!D39, " ")</f>
        <v xml:space="preserve"> </v>
      </c>
      <c r="K98" s="152" t="str">
        <f>IF('BEAR PATROL REPORT-enter data'!E39&gt;0, 'BEAR PATROL REPORT-enter data'!E39, " ")</f>
        <v xml:space="preserve"> </v>
      </c>
      <c r="L98" s="161" t="str">
        <f>IF('BEAR PATROL REPORT-enter data'!F39&gt;0, 'BEAR PATROL REPORT-enter data'!F39, " ")</f>
        <v xml:space="preserve"> </v>
      </c>
      <c r="N98" s="158" t="str">
        <f>IF('BEAR PATROL REPORT-enter data'!G39&gt;0, 'BEAR PATROL REPORT-enter data'!G39, " ")</f>
        <v xml:space="preserve"> </v>
      </c>
    </row>
    <row r="99" spans="1:14" ht="33.75" customHeight="1" thickBot="1" x14ac:dyDescent="0.75">
      <c r="A99" s="248" t="s">
        <v>232</v>
      </c>
      <c r="B99" s="249"/>
      <c r="C99" s="249"/>
      <c r="D99" s="249"/>
      <c r="E99" s="249"/>
      <c r="F99" s="45">
        <v>95</v>
      </c>
      <c r="G99" s="72" t="s">
        <v>38</v>
      </c>
      <c r="H99" s="118" t="s">
        <v>206</v>
      </c>
      <c r="I99" s="65" t="str">
        <f>IF('BEAR PATROL REPORT-enter data'!C68&gt;0, 'BEAR PATROL REPORT-enter data'!C68, " ")</f>
        <v>Closed</v>
      </c>
      <c r="J99" s="65" t="str">
        <f>IF('BEAR PATROL REPORT-enter data'!D68&gt;0, 'BEAR PATROL REPORT-enter data'!D68, " ")</f>
        <v xml:space="preserve"> </v>
      </c>
      <c r="K99" s="152" t="str">
        <f>IF('BEAR PATROL REPORT-enter data'!E68&gt;0, 'BEAR PATROL REPORT-enter data'!E68, " ")</f>
        <v xml:space="preserve"> </v>
      </c>
      <c r="L99" s="161" t="str">
        <f>IF('BEAR PATROL REPORT-enter data'!F68&gt;0, 'BEAR PATROL REPORT-enter data'!F68, " ")</f>
        <v xml:space="preserve"> </v>
      </c>
      <c r="N99" s="158" t="str">
        <f>IF('BEAR PATROL REPORT-enter data'!G68&gt;0, 'BEAR PATROL REPORT-enter data'!G68, " ")</f>
        <v xml:space="preserve"> </v>
      </c>
    </row>
    <row r="100" spans="1:14" ht="33.75" customHeight="1" thickBot="1" x14ac:dyDescent="0.75">
      <c r="A100" s="248" t="s">
        <v>233</v>
      </c>
      <c r="B100" s="249"/>
      <c r="C100" s="249"/>
      <c r="D100" s="249"/>
      <c r="E100" s="249"/>
      <c r="F100" s="45">
        <v>96</v>
      </c>
      <c r="G100" s="63" t="s">
        <v>83</v>
      </c>
      <c r="H100" s="118" t="s">
        <v>207</v>
      </c>
      <c r="I100" s="65" t="str">
        <f>IF('Sumt.&amp; Brnt.PATROL REPORT-enter'!C53&gt;0, 'Sumt.&amp; Brnt.PATROL REPORT-enter'!C53, " ")</f>
        <v>Closed</v>
      </c>
      <c r="J100" s="65" t="str">
        <f>IF('Sumt.&amp; Brnt.PATROL REPORT-enter'!D53&gt;0, 'Sumt.&amp; Brnt.PATROL REPORT-enter'!D53, " ")</f>
        <v xml:space="preserve"> </v>
      </c>
      <c r="K100" s="152" t="str">
        <f>IF('Sumt.&amp; Brnt.PATROL REPORT-enter'!E53&gt;0, 'Sumt.&amp; Brnt.PATROL REPORT-enter'!E53, " ")</f>
        <v xml:space="preserve"> </v>
      </c>
      <c r="L100" s="161" t="str">
        <f>IF('Sumt.&amp; Brnt.PATROL REPORT-enter'!F53&gt;0, 'Sumt.&amp; Brnt.PATROL REPORT-enter'!F53, " ")</f>
        <v xml:space="preserve"> </v>
      </c>
      <c r="N100" s="158" t="str">
        <f>IF('Sumt.&amp; Brnt.PATROL REPORT-enter'!G53&gt;0, 'Sumt.&amp; Brnt.PATROL REPORT-enter'!G53, " ")</f>
        <v xml:space="preserve"> </v>
      </c>
    </row>
    <row r="101" spans="1:14" ht="33.75" customHeight="1" thickBot="1" x14ac:dyDescent="0.75">
      <c r="A101" s="248" t="s">
        <v>234</v>
      </c>
      <c r="B101" s="249"/>
      <c r="C101" s="249"/>
      <c r="D101" s="249"/>
      <c r="E101" s="249"/>
      <c r="F101" s="45">
        <v>97</v>
      </c>
      <c r="G101" s="70" t="s">
        <v>83</v>
      </c>
      <c r="H101" s="117" t="s">
        <v>130</v>
      </c>
      <c r="I101" s="65" t="str">
        <f>IF('BEAR PATROL REPORT-enter data'!C54&gt;0, 'BEAR PATROL REPORT-enter data'!C54, " ")</f>
        <v>Closed</v>
      </c>
      <c r="J101" s="65" t="str">
        <f>IF('BEAR PATROL REPORT-enter data'!D54&gt;0, 'BEAR PATROL REPORT-enter data'!D54, " ")</f>
        <v xml:space="preserve"> </v>
      </c>
      <c r="K101" s="152" t="str">
        <f>IF('BEAR PATROL REPORT-enter data'!E54&gt;0, 'BEAR PATROL REPORT-enter data'!E54, " ")</f>
        <v xml:space="preserve"> </v>
      </c>
      <c r="L101" s="161" t="str">
        <f>IF('BEAR PATROL REPORT-enter data'!F54&gt;0, 'BEAR PATROL REPORT-enter data'!F54, " ")</f>
        <v xml:space="preserve"> </v>
      </c>
      <c r="N101" s="158" t="str">
        <f>IF('BEAR PATROL REPORT-enter data'!G54&gt;0, 'BEAR PATROL REPORT-enter data'!G54, " ")</f>
        <v xml:space="preserve"> </v>
      </c>
    </row>
    <row r="102" spans="1:14" ht="33.75" customHeight="1" thickBot="1" x14ac:dyDescent="0.75">
      <c r="A102" s="248" t="s">
        <v>235</v>
      </c>
      <c r="B102" s="249"/>
      <c r="C102" s="249"/>
      <c r="D102" s="249"/>
      <c r="E102" s="249"/>
      <c r="F102" s="45">
        <v>98</v>
      </c>
      <c r="G102" s="70" t="s">
        <v>83</v>
      </c>
      <c r="H102" s="117" t="s">
        <v>211</v>
      </c>
      <c r="I102" s="65" t="str">
        <f>IF('Sumt.&amp; Brnt.PATROL REPORT-enter'!C37&gt;0, 'Sumt.&amp; Brnt.PATROL REPORT-enter'!C37, " ")</f>
        <v>Closed</v>
      </c>
      <c r="J102" s="65" t="str">
        <f>IF('Sumt.&amp; Brnt.PATROL REPORT-enter'!D37&gt;0, 'Sumt.&amp; Brnt.PATROL REPORT-enter'!D37, " ")</f>
        <v xml:space="preserve"> </v>
      </c>
      <c r="K102" s="152" t="str">
        <f>IF('Sumt.&amp; Brnt.PATROL REPORT-enter'!E37&gt;0, 'Sumt.&amp; Brnt.PATROL REPORT-enter'!E37, " ")</f>
        <v xml:space="preserve"> </v>
      </c>
      <c r="L102" s="161" t="str">
        <f>IF('Sumt.&amp; Brnt.PATROL REPORT-enter'!F37&gt;0, 'Sumt.&amp; Brnt.PATROL REPORT-enter'!F37, " ")</f>
        <v xml:space="preserve"> </v>
      </c>
      <c r="N102" s="157" t="str">
        <f>IF('Sumt.&amp; Brnt.PATROL REPORT-enter'!G37&gt;0, 'Sumt.&amp; Brnt.PATROL REPORT-enter'!G37, " ")</f>
        <v xml:space="preserve"> </v>
      </c>
    </row>
    <row r="103" spans="1:14" ht="33.75" customHeight="1" thickBot="1" x14ac:dyDescent="0.75">
      <c r="A103" s="248" t="s">
        <v>236</v>
      </c>
      <c r="B103" s="249"/>
      <c r="C103" s="249"/>
      <c r="D103" s="249"/>
      <c r="E103" s="249"/>
      <c r="F103" s="45">
        <v>99</v>
      </c>
      <c r="G103" s="63" t="s">
        <v>83</v>
      </c>
      <c r="H103" s="64" t="s">
        <v>131</v>
      </c>
      <c r="I103" s="65" t="str">
        <f>IF('Sumt.&amp; Brnt.PATROL REPORT-enter'!C22&gt;0, 'Sumt.&amp; Brnt.PATROL REPORT-enter'!C22, " ")</f>
        <v>Closed</v>
      </c>
      <c r="J103" s="65" t="str">
        <f>IF('Sumt.&amp; Brnt.PATROL REPORT-enter'!D22&gt;0, 'Sumt.&amp; Brnt.PATROL REPORT-enter'!D22, " ")</f>
        <v xml:space="preserve"> </v>
      </c>
      <c r="K103" s="152" t="str">
        <f>IF('Sumt.&amp; Brnt.PATROL REPORT-enter'!E22&gt;0, 'Sumt.&amp; Brnt.PATROL REPORT-enter'!E22, " ")</f>
        <v xml:space="preserve"> </v>
      </c>
      <c r="L103" s="161" t="str">
        <f>IF('Sumt.&amp; Brnt.PATROL REPORT-enter'!F22&gt;0, 'Sumt.&amp; Brnt.PATROL REPORT-enter'!F22, " ")</f>
        <v xml:space="preserve"> </v>
      </c>
      <c r="N103" s="158" t="str">
        <f>IF('Sumt.&amp; Brnt.PATROL REPORT-enter'!G22&gt;0, 'Sumt.&amp; Brnt.PATROL REPORT-enter'!G22, " ")</f>
        <v xml:space="preserve"> </v>
      </c>
    </row>
    <row r="104" spans="1:14" ht="33.75" customHeight="1" thickBot="1" x14ac:dyDescent="0.75">
      <c r="A104" s="248" t="s">
        <v>237</v>
      </c>
      <c r="B104" s="249"/>
      <c r="C104" s="249"/>
      <c r="D104" s="249"/>
      <c r="E104" s="249"/>
      <c r="F104" s="45">
        <v>100</v>
      </c>
      <c r="G104" s="70" t="s">
        <v>83</v>
      </c>
      <c r="H104" s="117" t="s">
        <v>132</v>
      </c>
      <c r="I104" s="65" t="str">
        <f>IF('Sumt.&amp; Brnt.PATROL REPORT-enter'!C21&gt;0, 'Sumt.&amp; Brnt.PATROL REPORT-enter'!C21, " ")</f>
        <v>Closed</v>
      </c>
      <c r="J104" s="65" t="str">
        <f>IF('Sumt.&amp; Brnt.PATROL REPORT-enter'!D21&gt;0, 'Sumt.&amp; Brnt.PATROL REPORT-enter'!D21, " ")</f>
        <v xml:space="preserve"> </v>
      </c>
      <c r="K104" s="152" t="str">
        <f>IF('Sumt.&amp; Brnt.PATROL REPORT-enter'!E21&gt;0, 'Sumt.&amp; Brnt.PATROL REPORT-enter'!E21, " ")</f>
        <v xml:space="preserve"> </v>
      </c>
      <c r="L104" s="161" t="str">
        <f>IF('Sumt.&amp; Brnt.PATROL REPORT-enter'!F21&gt;0, 'Sumt.&amp; Brnt.PATROL REPORT-enter'!F21, " ")</f>
        <v xml:space="preserve"> </v>
      </c>
      <c r="N104" s="158" t="str">
        <f>IF('Sumt.&amp; Brnt.PATROL REPORT-enter'!G21&gt;0, 'Sumt.&amp; Brnt.PATROL REPORT-enter'!G21, " ")</f>
        <v xml:space="preserve"> </v>
      </c>
    </row>
    <row r="105" spans="1:14" ht="33.75" customHeight="1" thickBot="1" x14ac:dyDescent="0.75">
      <c r="A105" s="248" t="s">
        <v>238</v>
      </c>
      <c r="B105" s="249"/>
      <c r="C105" s="249"/>
      <c r="D105" s="249"/>
      <c r="E105" s="249"/>
      <c r="F105" s="45">
        <v>101</v>
      </c>
      <c r="G105" s="63" t="s">
        <v>88</v>
      </c>
      <c r="H105" s="64" t="s">
        <v>133</v>
      </c>
      <c r="I105" s="65" t="str">
        <f>IF('Sumt.&amp; Brnt.PATROL REPORT-enter'!C23&gt;0, 'Sumt.&amp; Brnt.PATROL REPORT-enter'!C23, " ")</f>
        <v>Closed</v>
      </c>
      <c r="J105" s="65" t="str">
        <f>IF('Sumt.&amp; Brnt.PATROL REPORT-enter'!D23&gt;0, 'Sumt.&amp; Brnt.PATROL REPORT-enter'!D23, " ")</f>
        <v xml:space="preserve"> </v>
      </c>
      <c r="K105" s="152" t="str">
        <f>IF('Sumt.&amp; Brnt.PATROL REPORT-enter'!E23&gt;0, 'Sumt.&amp; Brnt.PATROL REPORT-enter'!E23, " ")</f>
        <v xml:space="preserve"> </v>
      </c>
      <c r="L105" s="161" t="str">
        <f>IF('Sumt.&amp; Brnt.PATROL REPORT-enter'!F23&gt;0, 'Sumt.&amp; Brnt.PATROL REPORT-enter'!F23, " ")</f>
        <v xml:space="preserve"> </v>
      </c>
      <c r="N105" s="158" t="str">
        <f>IF('Sumt.&amp; Brnt.PATROL REPORT-enter'!G23&gt;0, 'Sumt.&amp; Brnt.PATROL REPORT-enter'!G23, " ")</f>
        <v xml:space="preserve"> </v>
      </c>
    </row>
    <row r="106" spans="1:14" ht="33.75" customHeight="1" thickBot="1" x14ac:dyDescent="0.75">
      <c r="A106" s="96"/>
      <c r="F106" s="45">
        <v>102</v>
      </c>
      <c r="G106" s="70" t="s">
        <v>83</v>
      </c>
      <c r="H106" s="117" t="s">
        <v>134</v>
      </c>
      <c r="I106" s="65" t="str">
        <f>IF('BEAR PATROL REPORT-enter data'!C51&gt;0, 'BEAR PATROL REPORT-enter data'!C51, " ")</f>
        <v>Closed</v>
      </c>
      <c r="J106" s="65" t="str">
        <f>IF('BEAR PATROL REPORT-enter data'!D51&gt;0, 'BEAR PATROL REPORT-enter data'!D51, " ")</f>
        <v xml:space="preserve"> </v>
      </c>
      <c r="K106" s="152" t="str">
        <f>IF('BEAR PATROL REPORT-enter data'!E51&gt;0, 'BEAR PATROL REPORT-enter data'!E51, " ")</f>
        <v xml:space="preserve"> </v>
      </c>
      <c r="L106" s="161" t="str">
        <f>IF('BEAR PATROL REPORT-enter data'!F51&gt;0, 'BEAR PATROL REPORT-enter data'!F51, " ")</f>
        <v xml:space="preserve"> </v>
      </c>
      <c r="N106" s="158" t="str">
        <f>IF('BEAR PATROL REPORT-enter data'!G51&gt;0, 'BEAR PATROL REPORT-enter data'!G51, " ")</f>
        <v xml:space="preserve"> </v>
      </c>
    </row>
    <row r="107" spans="1:14" ht="33.75" customHeight="1" thickBot="1" x14ac:dyDescent="0.75">
      <c r="A107" s="96"/>
      <c r="F107" s="45">
        <v>103</v>
      </c>
      <c r="G107" s="72" t="s">
        <v>38</v>
      </c>
      <c r="H107" s="64" t="s">
        <v>135</v>
      </c>
      <c r="I107" s="65" t="str">
        <f>IF('Sumt.&amp; Brnt.PATROL REPORT-enter'!C74&gt;0, 'Sumt.&amp; Brnt.PATROL REPORT-enter'!C74, " ")</f>
        <v>Closed</v>
      </c>
      <c r="J107" s="65" t="str">
        <f>IF('Sumt.&amp; Brnt.PATROL REPORT-enter'!D74&gt;0, 'Sumt.&amp; Brnt.PATROL REPORT-enter'!D74, " ")</f>
        <v xml:space="preserve"> </v>
      </c>
      <c r="K107" s="152" t="str">
        <f>IF('Sumt.&amp; Brnt.PATROL REPORT-enter'!E74&gt;0, 'Sumt.&amp; Brnt.PATROL REPORT-enter'!E74, " ")</f>
        <v xml:space="preserve"> </v>
      </c>
      <c r="L107" s="161" t="str">
        <f>IF('Sumt.&amp; Brnt.PATROL REPORT-enter'!F74&gt;0, 'Sumt.&amp; Brnt.PATROL REPORT-enter'!F74, " ")</f>
        <v xml:space="preserve"> </v>
      </c>
      <c r="N107" s="158" t="str">
        <f>IF('Sumt.&amp; Brnt.PATROL REPORT-enter'!G74&gt;0, 'Sumt.&amp; Brnt.PATROL REPORT-enter'!G74, " ")</f>
        <v xml:space="preserve"> </v>
      </c>
    </row>
    <row r="108" spans="1:14" ht="33.75" customHeight="1" thickBot="1" x14ac:dyDescent="0.75">
      <c r="A108" s="96"/>
      <c r="F108" s="45">
        <v>104</v>
      </c>
      <c r="G108" s="70" t="s">
        <v>83</v>
      </c>
      <c r="H108" s="117" t="s">
        <v>136</v>
      </c>
      <c r="I108" s="65" t="str">
        <f>IF('Sumt.&amp; Brnt.PATROL REPORT-enter'!C58&gt;0, 'Sumt.&amp; Brnt.PATROL REPORT-enter'!C58, " ")</f>
        <v>Open</v>
      </c>
      <c r="J108" s="65" t="str">
        <f>IF('Sumt.&amp; Brnt.PATROL REPORT-enter'!D58&gt;0, 'Sumt.&amp; Brnt.PATROL REPORT-enter'!D58, " ")</f>
        <v>PP P TC BS HP</v>
      </c>
      <c r="K108" s="152">
        <f>IF('Sumt.&amp; Brnt.PATROL REPORT-enter'!E58&gt;0, 'Sumt.&amp; Brnt.PATROL REPORT-enter'!E58, " ")</f>
        <v>23</v>
      </c>
      <c r="L108" s="161" t="str">
        <f>IF('Sumt.&amp; Brnt.PATROL REPORT-enter'!F58&gt;0, 'Sumt.&amp; Brnt.PATROL REPORT-enter'!F58, " ")</f>
        <v>1200</v>
      </c>
      <c r="N108" s="158" t="str">
        <f>IF('Sumt.&amp; Brnt.PATROL REPORT-enter'!G58&gt;0, 'Sumt.&amp; Brnt.PATROL REPORT-enter'!G58, " ")</f>
        <v xml:space="preserve"> </v>
      </c>
    </row>
    <row r="109" spans="1:14" ht="33.75" customHeight="1" thickBot="1" x14ac:dyDescent="0.75">
      <c r="A109" s="96"/>
      <c r="F109" s="45">
        <v>105</v>
      </c>
      <c r="G109" s="63" t="s">
        <v>83</v>
      </c>
      <c r="H109" s="64" t="s">
        <v>137</v>
      </c>
      <c r="I109" s="65" t="str">
        <f>IF('BEAR PATROL REPORT-enter data'!C38&gt;0, 'BEAR PATROL REPORT-enter data'!C38, " ")</f>
        <v>Closed</v>
      </c>
      <c r="J109" s="65" t="str">
        <f>IF('BEAR PATROL REPORT-enter data'!D38&gt;0, 'BEAR PATROL REPORT-enter data'!D38, " ")</f>
        <v xml:space="preserve"> </v>
      </c>
      <c r="K109" s="152" t="str">
        <f>IF('BEAR PATROL REPORT-enter data'!E38&gt;0, 'BEAR PATROL REPORT-enter data'!E38, " ")</f>
        <v xml:space="preserve"> </v>
      </c>
      <c r="L109" s="161" t="str">
        <f>IF('BEAR PATROL REPORT-enter data'!F38&gt;0, 'BEAR PATROL REPORT-enter data'!F38, " ")</f>
        <v xml:space="preserve"> </v>
      </c>
      <c r="N109" s="158" t="str">
        <f>IF('BEAR PATROL REPORT-enter data'!G38&gt;0, 'BEAR PATROL REPORT-enter data'!G38, " ")</f>
        <v xml:space="preserve"> </v>
      </c>
    </row>
    <row r="110" spans="1:14" ht="33.75" customHeight="1" thickBot="1" x14ac:dyDescent="0.75">
      <c r="A110" s="96"/>
      <c r="F110" s="45">
        <v>106</v>
      </c>
      <c r="G110" s="63" t="s">
        <v>88</v>
      </c>
      <c r="H110" s="64" t="s">
        <v>138</v>
      </c>
      <c r="I110" s="65" t="str">
        <f>IF('Sumt.&amp; Brnt.PATROL REPORT-enter'!C76&gt;0, 'Sumt.&amp; Brnt.PATROL REPORT-enter'!C76, " ")</f>
        <v>Closed</v>
      </c>
      <c r="J110" s="65" t="str">
        <f>IF('Sumt.&amp; Brnt.PATROL REPORT-enter'!D76&gt;0, 'Sumt.&amp; Brnt.PATROL REPORT-enter'!D76, " ")</f>
        <v xml:space="preserve"> </v>
      </c>
      <c r="K110" s="152" t="str">
        <f>IF('Sumt.&amp; Brnt.PATROL REPORT-enter'!E76&gt;0, 'Sumt.&amp; Brnt.PATROL REPORT-enter'!E76, " ")</f>
        <v xml:space="preserve"> </v>
      </c>
      <c r="L110" s="161" t="str">
        <f>IF('Sumt.&amp; Brnt.PATROL REPORT-enter'!F76&gt;0, 'Sumt.&amp; Brnt.PATROL REPORT-enter'!F76, " ")</f>
        <v xml:space="preserve"> </v>
      </c>
      <c r="N110" s="157" t="str">
        <f>IF('Sumt.&amp; Brnt.PATROL REPORT-enter'!G76&gt;0, 'Sumt.&amp; Brnt.PATROL REPORT-enter'!G76, " ")</f>
        <v xml:space="preserve"> </v>
      </c>
    </row>
    <row r="111" spans="1:14" ht="33.75" customHeight="1" thickBot="1" x14ac:dyDescent="0.75">
      <c r="A111" s="96"/>
      <c r="F111" s="45">
        <v>107</v>
      </c>
      <c r="G111" s="63" t="s">
        <v>83</v>
      </c>
      <c r="H111" s="117" t="s">
        <v>240</v>
      </c>
      <c r="I111" s="74" t="str">
        <f>IF('Sumt.&amp; Brnt.PATROL REPORT-enter'!C78&gt;0, 'Sumt.&amp; Brnt.PATROL REPORT-enter'!C78, " ")</f>
        <v>Closed</v>
      </c>
      <c r="J111" s="75" t="str">
        <f>IF('Sumt.&amp; Brnt.PATROL REPORT-enter'!D78&gt;0, 'Sumt.&amp; Brnt.PATROL REPORT-enter'!D78, " ")</f>
        <v xml:space="preserve"> </v>
      </c>
      <c r="K111" s="155" t="str">
        <f>IF('Sumt.&amp; Brnt.PATROL REPORT-enter'!E78&gt;0, 'Sumt.&amp; Brnt.PATROL REPORT-enter'!E78, " ")</f>
        <v xml:space="preserve"> </v>
      </c>
      <c r="L111" s="161" t="str">
        <f>IF('Sumt.&amp; Brnt.PATROL REPORT-enter'!F78&gt;0, 'Sumt.&amp; Brnt.PATROL REPORT-enter'!F78, " ")</f>
        <v xml:space="preserve"> </v>
      </c>
      <c r="N111" s="157" t="str">
        <f>IF('Sumt.&amp; Brnt.PATROL REPORT-enter'!G78&gt;0, 'Sumt.&amp; Brnt.PATROL REPORT-enter'!G78, " ")</f>
        <v xml:space="preserve"> </v>
      </c>
    </row>
    <row r="112" spans="1:14" ht="33.75" customHeight="1" thickBot="1" x14ac:dyDescent="0.75">
      <c r="A112" s="96"/>
      <c r="F112" s="45">
        <v>108</v>
      </c>
      <c r="G112" s="100" t="s">
        <v>83</v>
      </c>
      <c r="H112" s="121" t="s">
        <v>220</v>
      </c>
      <c r="I112" s="101" t="str">
        <f>IF('BEAR PATROL REPORT-enter data'!C41&gt;0, 'BEAR PATROL REPORT-enter data'!C41, " ")</f>
        <v>Closed</v>
      </c>
      <c r="J112" s="101" t="str">
        <f>IF('BEAR PATROL REPORT-enter data'!D41&gt;0, 'BEAR PATROL REPORT-enter data'!D41, " ")</f>
        <v xml:space="preserve"> </v>
      </c>
      <c r="K112" s="156" t="str">
        <f>IF('BEAR PATROL REPORT-enter data'!E41&gt;0, 'BEAR PATROL REPORT-enter data'!E41, " ")</f>
        <v xml:space="preserve"> </v>
      </c>
      <c r="L112" s="161" t="str">
        <f>IF('BEAR PATROL REPORT-enter data'!F41&gt;0, 'BEAR PATROL REPORT-enter data'!F41, " ")</f>
        <v xml:space="preserve"> </v>
      </c>
      <c r="N112" s="160" t="str">
        <f>IF('BEAR PATROL REPORT-enter data'!G41&gt;0, 'BEAR PATROL REPORT-enter data'!G41, " ")</f>
        <v xml:space="preserve"> </v>
      </c>
    </row>
    <row r="113" spans="1:14" ht="33.75" customHeight="1" thickBot="1" x14ac:dyDescent="0.75">
      <c r="A113" s="96"/>
      <c r="F113" s="45">
        <v>109</v>
      </c>
      <c r="G113" s="100" t="s">
        <v>83</v>
      </c>
      <c r="H113" s="121" t="s">
        <v>249</v>
      </c>
      <c r="I113" s="101" t="str">
        <f>IF('BEAR PATROL REPORT-enter data'!C42&gt;0, 'BEAR PATROL REPORT-enter data'!C42, " ")</f>
        <v>Closed</v>
      </c>
      <c r="J113" s="101" t="str">
        <f>IF('BEAR PATROL REPORT-enter data'!D42&gt;0, 'BEAR PATROL REPORT-enter data'!D42, " ")</f>
        <v xml:space="preserve"> </v>
      </c>
      <c r="K113" s="156" t="str">
        <f>IF('BEAR PATROL REPORT-enter data'!E42&gt;0, 'BEAR PATROL REPORT-enter data'!E42, " ")</f>
        <v xml:space="preserve"> </v>
      </c>
      <c r="L113" s="161" t="str">
        <f>IF('BEAR PATROL REPORT-enter data'!F42&gt;0, 'BEAR PATROL REPORT-enter data'!F42, " ")</f>
        <v xml:space="preserve"> </v>
      </c>
      <c r="N113" s="160" t="str">
        <f>IF('BEAR PATROL REPORT-enter data'!G42&gt;0, 'BEAR PATROL REPORT-enter data'!G42, " ")</f>
        <v xml:space="preserve"> </v>
      </c>
    </row>
    <row r="114" spans="1:14" ht="33.75" customHeight="1" x14ac:dyDescent="0.7">
      <c r="F114" s="45"/>
    </row>
    <row r="115" spans="1:14" ht="33.75" customHeight="1" x14ac:dyDescent="0.7">
      <c r="F115" s="45"/>
    </row>
  </sheetData>
  <sheetProtection selectLockedCells="1" selectUnlockedCells="1"/>
  <mergeCells count="80">
    <mergeCell ref="B6:D6"/>
    <mergeCell ref="B7:D7"/>
    <mergeCell ref="B8:D8"/>
    <mergeCell ref="A56:E57"/>
    <mergeCell ref="A58:E59"/>
    <mergeCell ref="A37:B37"/>
    <mergeCell ref="A36:B36"/>
    <mergeCell ref="A35:B35"/>
    <mergeCell ref="A34:B34"/>
    <mergeCell ref="A33:B33"/>
    <mergeCell ref="A32:B32"/>
    <mergeCell ref="A31:B31"/>
    <mergeCell ref="A30:B30"/>
    <mergeCell ref="A29:B29"/>
    <mergeCell ref="A28:B28"/>
    <mergeCell ref="A27:B27"/>
    <mergeCell ref="A100:E100"/>
    <mergeCell ref="A99:E99"/>
    <mergeCell ref="A98:E98"/>
    <mergeCell ref="A97:E97"/>
    <mergeCell ref="A76:E77"/>
    <mergeCell ref="A88:E88"/>
    <mergeCell ref="A87:E87"/>
    <mergeCell ref="A86:E86"/>
    <mergeCell ref="A85:E85"/>
    <mergeCell ref="A84:E84"/>
    <mergeCell ref="A96:E96"/>
    <mergeCell ref="A95:E95"/>
    <mergeCell ref="A94:E94"/>
    <mergeCell ref="A93:E93"/>
    <mergeCell ref="A92:E92"/>
    <mergeCell ref="A91:E91"/>
    <mergeCell ref="A105:E105"/>
    <mergeCell ref="A104:E104"/>
    <mergeCell ref="A103:E103"/>
    <mergeCell ref="A102:E102"/>
    <mergeCell ref="A101:E101"/>
    <mergeCell ref="A90:E90"/>
    <mergeCell ref="A70:E70"/>
    <mergeCell ref="A25:B25"/>
    <mergeCell ref="A24:B24"/>
    <mergeCell ref="C24:E24"/>
    <mergeCell ref="C28:E28"/>
    <mergeCell ref="C27:E27"/>
    <mergeCell ref="C26:E26"/>
    <mergeCell ref="C25:E25"/>
    <mergeCell ref="A69:E69"/>
    <mergeCell ref="A68:E68"/>
    <mergeCell ref="A26:B26"/>
    <mergeCell ref="A78:E82"/>
    <mergeCell ref="C33:E33"/>
    <mergeCell ref="C32:E32"/>
    <mergeCell ref="C31:E31"/>
    <mergeCell ref="C30:E30"/>
    <mergeCell ref="A48:E48"/>
    <mergeCell ref="A49:E49"/>
    <mergeCell ref="A50:E54"/>
    <mergeCell ref="A67:E67"/>
    <mergeCell ref="A66:E66"/>
    <mergeCell ref="A65:E65"/>
    <mergeCell ref="C37:E37"/>
    <mergeCell ref="C36:E36"/>
    <mergeCell ref="C35:E35"/>
    <mergeCell ref="C34:E34"/>
    <mergeCell ref="N3:N4"/>
    <mergeCell ref="K3:K4"/>
    <mergeCell ref="L3:L4"/>
    <mergeCell ref="A2:E4"/>
    <mergeCell ref="A64:E64"/>
    <mergeCell ref="G2:J2"/>
    <mergeCell ref="G3:G4"/>
    <mergeCell ref="H3:H4"/>
    <mergeCell ref="I3:I4"/>
    <mergeCell ref="J3:J4"/>
    <mergeCell ref="B9:B10"/>
    <mergeCell ref="C9:C10"/>
    <mergeCell ref="A21:E23"/>
    <mergeCell ref="C29:E29"/>
    <mergeCell ref="E9:E10"/>
    <mergeCell ref="D9:D10"/>
  </mergeCells>
  <dataValidations count="1">
    <dataValidation operator="equal" allowBlank="1" showErrorMessage="1" sqref="A11:A16" xr:uid="{00000000-0002-0000-0000-000000000000}">
      <formula1>0</formula1>
      <formula2>0</formula2>
    </dataValidation>
  </dataValidations>
  <printOptions horizontalCentered="1" verticalCentered="1" gridLines="1"/>
  <pageMargins left="0" right="0" top="0.25" bottom="0" header="0.51180555555555596" footer="0.51180555555555596"/>
  <pageSetup paperSize="5" scale="26" firstPageNumber="0" fitToWidth="0" orientation="portrait" r:id="rId1"/>
  <headerFooter alignWithMargins="0"/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6"/>
  <sheetViews>
    <sheetView tabSelected="1" topLeftCell="A7" zoomScale="80" zoomScaleNormal="80" workbookViewId="0">
      <selection activeCell="J22" sqref="J22"/>
    </sheetView>
  </sheetViews>
  <sheetFormatPr defaultColWidth="9.140625" defaultRowHeight="15.75" customHeight="1" x14ac:dyDescent="0.2"/>
  <cols>
    <col min="1" max="1" width="9.140625" style="3"/>
    <col min="2" max="2" width="71.85546875" style="3" customWidth="1"/>
    <col min="3" max="3" width="12.140625" style="3" customWidth="1"/>
    <col min="4" max="4" width="28" style="3" customWidth="1"/>
    <col min="5" max="5" width="9.85546875" style="3" customWidth="1"/>
    <col min="6" max="6" width="15" style="3" customWidth="1"/>
    <col min="7" max="7" width="33.28515625" style="4" customWidth="1"/>
    <col min="8" max="16384" width="9.140625" style="3"/>
  </cols>
  <sheetData>
    <row r="1" spans="1:7" ht="18.75" customHeight="1" x14ac:dyDescent="0.25">
      <c r="A1" s="3" t="s">
        <v>139</v>
      </c>
      <c r="B1" s="6">
        <v>45321</v>
      </c>
      <c r="C1" s="7" t="s">
        <v>140</v>
      </c>
      <c r="D1" s="8"/>
      <c r="F1" s="172" t="s">
        <v>141</v>
      </c>
      <c r="G1" s="9" t="s">
        <v>144</v>
      </c>
    </row>
    <row r="2" spans="1:7" ht="9.75" customHeight="1" x14ac:dyDescent="0.25">
      <c r="C2" s="7"/>
      <c r="F2" s="172"/>
      <c r="G2" s="10"/>
    </row>
    <row r="3" spans="1:7" ht="15.75" customHeight="1" thickBot="1" x14ac:dyDescent="0.25">
      <c r="A3" s="122" t="s">
        <v>14</v>
      </c>
      <c r="B3" s="11" t="s">
        <v>142</v>
      </c>
      <c r="C3" s="12" t="s">
        <v>4</v>
      </c>
      <c r="D3" s="13" t="s">
        <v>7</v>
      </c>
      <c r="E3" s="14" t="s">
        <v>6</v>
      </c>
      <c r="F3" s="173" t="s">
        <v>5</v>
      </c>
      <c r="G3" s="14" t="s">
        <v>8</v>
      </c>
    </row>
    <row r="4" spans="1:7" ht="15.75" customHeight="1" x14ac:dyDescent="0.2">
      <c r="A4" s="122" t="s">
        <v>17</v>
      </c>
      <c r="B4" s="15" t="s">
        <v>9</v>
      </c>
      <c r="C4" s="59"/>
      <c r="D4" s="60"/>
      <c r="E4" s="60"/>
      <c r="F4" s="61"/>
      <c r="G4" s="62"/>
    </row>
    <row r="5" spans="1:7" ht="15.75" customHeight="1" x14ac:dyDescent="0.2">
      <c r="A5" s="16" t="s">
        <v>143</v>
      </c>
      <c r="B5" s="15" t="s">
        <v>10</v>
      </c>
      <c r="C5" s="59">
        <v>24</v>
      </c>
      <c r="D5" s="60" t="s">
        <v>305</v>
      </c>
      <c r="E5" s="60" t="s">
        <v>280</v>
      </c>
      <c r="F5" s="61" t="s">
        <v>281</v>
      </c>
      <c r="G5" s="62"/>
    </row>
    <row r="6" spans="1:7" ht="15.75" customHeight="1" x14ac:dyDescent="0.2">
      <c r="A6" s="16" t="s">
        <v>144</v>
      </c>
      <c r="B6" s="15" t="s">
        <v>11</v>
      </c>
      <c r="C6" s="59">
        <v>25</v>
      </c>
      <c r="D6" s="60" t="s">
        <v>324</v>
      </c>
      <c r="E6" s="60" t="s">
        <v>280</v>
      </c>
      <c r="F6" s="61"/>
      <c r="G6" s="62"/>
    </row>
    <row r="7" spans="1:7" ht="15.75" customHeight="1" x14ac:dyDescent="0.2">
      <c r="A7" s="17"/>
      <c r="B7" s="15"/>
      <c r="C7" s="55"/>
      <c r="D7" s="56"/>
      <c r="E7" s="57"/>
      <c r="F7" s="57"/>
      <c r="G7" s="58"/>
    </row>
    <row r="8" spans="1:7" ht="15.75" customHeight="1" x14ac:dyDescent="0.2">
      <c r="A8" s="18"/>
      <c r="B8" s="19"/>
      <c r="C8" s="51"/>
      <c r="D8" s="53"/>
      <c r="E8" s="52"/>
      <c r="F8" s="52"/>
      <c r="G8" s="54"/>
    </row>
    <row r="9" spans="1:7" ht="15.75" customHeight="1" x14ac:dyDescent="0.2">
      <c r="A9" s="20" t="s">
        <v>145</v>
      </c>
      <c r="C9" s="21" t="s">
        <v>145</v>
      </c>
      <c r="E9" s="21" t="s">
        <v>145</v>
      </c>
      <c r="F9" s="174"/>
    </row>
    <row r="10" spans="1:7" ht="15.75" customHeight="1" x14ac:dyDescent="0.2">
      <c r="A10" s="132" t="s">
        <v>17</v>
      </c>
      <c r="B10" s="23" t="s">
        <v>146</v>
      </c>
      <c r="C10" s="22" t="s">
        <v>14</v>
      </c>
      <c r="D10" s="23" t="s">
        <v>147</v>
      </c>
      <c r="E10" s="22" t="s">
        <v>17</v>
      </c>
      <c r="F10" s="175" t="s">
        <v>148</v>
      </c>
    </row>
    <row r="11" spans="1:7" ht="15.75" customHeight="1" x14ac:dyDescent="0.2">
      <c r="A11" s="132" t="s">
        <v>14</v>
      </c>
      <c r="B11" s="23" t="s">
        <v>149</v>
      </c>
      <c r="C11" s="22" t="s">
        <v>14</v>
      </c>
      <c r="D11" s="23" t="s">
        <v>256</v>
      </c>
      <c r="E11" s="22" t="s">
        <v>17</v>
      </c>
      <c r="F11" s="175" t="s">
        <v>150</v>
      </c>
    </row>
    <row r="12" spans="1:7" ht="15.75" customHeight="1" x14ac:dyDescent="0.2">
      <c r="A12" s="132" t="s">
        <v>14</v>
      </c>
      <c r="B12" s="23" t="s">
        <v>151</v>
      </c>
      <c r="C12" s="22" t="s">
        <v>14</v>
      </c>
      <c r="D12" s="23" t="s">
        <v>152</v>
      </c>
      <c r="E12" s="22" t="s">
        <v>17</v>
      </c>
      <c r="F12" s="176" t="s">
        <v>153</v>
      </c>
    </row>
    <row r="13" spans="1:7" ht="15.75" customHeight="1" x14ac:dyDescent="0.2">
      <c r="A13" s="132" t="s">
        <v>14</v>
      </c>
      <c r="B13" s="23" t="s">
        <v>154</v>
      </c>
      <c r="C13" s="22" t="s">
        <v>14</v>
      </c>
      <c r="D13" s="23" t="s">
        <v>155</v>
      </c>
      <c r="E13" s="22" t="s">
        <v>14</v>
      </c>
      <c r="F13" s="175" t="s">
        <v>156</v>
      </c>
    </row>
    <row r="14" spans="1:7" ht="15.75" customHeight="1" x14ac:dyDescent="0.2">
      <c r="C14" s="22" t="s">
        <v>14</v>
      </c>
      <c r="D14" s="23" t="s">
        <v>217</v>
      </c>
      <c r="E14" s="22" t="s">
        <v>14</v>
      </c>
      <c r="F14" s="175" t="s">
        <v>157</v>
      </c>
      <c r="G14" s="24"/>
    </row>
    <row r="15" spans="1:7" ht="9.75" customHeight="1" x14ac:dyDescent="0.2">
      <c r="F15" s="174"/>
    </row>
    <row r="16" spans="1:7" s="5" customFormat="1" ht="15.75" customHeight="1" thickBot="1" x14ac:dyDescent="0.35">
      <c r="A16" s="3"/>
      <c r="B16" s="25" t="s">
        <v>158</v>
      </c>
      <c r="F16" s="177"/>
      <c r="G16" s="26"/>
    </row>
    <row r="17" spans="1:12" ht="15.75" customHeight="1" thickBot="1" x14ac:dyDescent="0.3">
      <c r="A17" s="146" t="s">
        <v>159</v>
      </c>
      <c r="B17" s="147" t="s">
        <v>160</v>
      </c>
      <c r="C17" s="125" t="s">
        <v>145</v>
      </c>
      <c r="D17" s="125" t="s">
        <v>161</v>
      </c>
      <c r="E17" s="125" t="s">
        <v>162</v>
      </c>
      <c r="F17" s="178" t="s">
        <v>26</v>
      </c>
      <c r="G17" s="148" t="s">
        <v>163</v>
      </c>
    </row>
    <row r="18" spans="1:12" ht="15.75" customHeight="1" thickBot="1" x14ac:dyDescent="0.25">
      <c r="A18" s="128">
        <v>58</v>
      </c>
      <c r="B18" s="143" t="s">
        <v>103</v>
      </c>
      <c r="C18" s="168" t="s">
        <v>14</v>
      </c>
      <c r="D18" s="162" t="s">
        <v>282</v>
      </c>
      <c r="E18" s="162">
        <v>45</v>
      </c>
      <c r="F18" s="179" t="s">
        <v>261</v>
      </c>
      <c r="G18" s="163"/>
    </row>
    <row r="19" spans="1:12" ht="15.75" customHeight="1" thickBot="1" x14ac:dyDescent="0.25">
      <c r="A19" s="125">
        <v>19</v>
      </c>
      <c r="B19" s="138" t="s">
        <v>51</v>
      </c>
      <c r="C19" s="168" t="s">
        <v>14</v>
      </c>
      <c r="D19" s="164" t="s">
        <v>325</v>
      </c>
      <c r="E19" s="164">
        <v>64</v>
      </c>
      <c r="F19" s="180" t="s">
        <v>261</v>
      </c>
      <c r="G19" s="165" t="s">
        <v>257</v>
      </c>
    </row>
    <row r="20" spans="1:12" ht="15.75" customHeight="1" thickBot="1" x14ac:dyDescent="0.25">
      <c r="A20" s="21">
        <v>17</v>
      </c>
      <c r="B20" s="139" t="s">
        <v>48</v>
      </c>
      <c r="C20" s="168" t="s">
        <v>14</v>
      </c>
      <c r="D20" s="164" t="s">
        <v>289</v>
      </c>
      <c r="E20" s="164">
        <v>64</v>
      </c>
      <c r="F20" s="180" t="s">
        <v>261</v>
      </c>
      <c r="G20" s="165" t="s">
        <v>257</v>
      </c>
    </row>
    <row r="21" spans="1:12" ht="15.75" customHeight="1" thickBot="1" x14ac:dyDescent="0.25">
      <c r="A21" s="126">
        <v>56</v>
      </c>
      <c r="B21" s="137" t="s">
        <v>101</v>
      </c>
      <c r="C21" s="168" t="s">
        <v>14</v>
      </c>
      <c r="D21" s="43" t="s">
        <v>286</v>
      </c>
      <c r="E21" s="164">
        <v>2</v>
      </c>
      <c r="F21" s="180" t="s">
        <v>267</v>
      </c>
      <c r="G21" s="165"/>
    </row>
    <row r="22" spans="1:12" ht="15.75" customHeight="1" thickBot="1" x14ac:dyDescent="0.25">
      <c r="A22" s="125">
        <v>2</v>
      </c>
      <c r="B22" s="138" t="s">
        <v>164</v>
      </c>
      <c r="C22" s="168" t="s">
        <v>14</v>
      </c>
      <c r="D22" s="164" t="s">
        <v>287</v>
      </c>
      <c r="E22" s="164">
        <v>2</v>
      </c>
      <c r="F22" s="180" t="s">
        <v>267</v>
      </c>
      <c r="G22" s="165"/>
    </row>
    <row r="23" spans="1:12" ht="15.75" customHeight="1" thickBot="1" x14ac:dyDescent="0.25">
      <c r="A23" s="125">
        <v>1</v>
      </c>
      <c r="B23" s="138" t="s">
        <v>165</v>
      </c>
      <c r="C23" s="168" t="s">
        <v>14</v>
      </c>
      <c r="D23" s="164" t="s">
        <v>287</v>
      </c>
      <c r="E23" s="164">
        <v>2</v>
      </c>
      <c r="F23" s="180" t="s">
        <v>267</v>
      </c>
      <c r="G23" s="165"/>
    </row>
    <row r="24" spans="1:12" ht="15.75" customHeight="1" thickBot="1" x14ac:dyDescent="0.25">
      <c r="A24" s="21">
        <v>11</v>
      </c>
      <c r="B24" s="139" t="s">
        <v>213</v>
      </c>
      <c r="C24" s="168" t="s">
        <v>14</v>
      </c>
      <c r="D24" s="164" t="s">
        <v>288</v>
      </c>
      <c r="E24" s="164">
        <v>2</v>
      </c>
      <c r="F24" s="180" t="s">
        <v>267</v>
      </c>
      <c r="G24" s="165"/>
    </row>
    <row r="25" spans="1:12" ht="15.75" customHeight="1" thickBot="1" x14ac:dyDescent="0.25">
      <c r="A25" s="126">
        <v>60</v>
      </c>
      <c r="B25" s="137" t="s">
        <v>105</v>
      </c>
      <c r="C25" s="168" t="s">
        <v>17</v>
      </c>
      <c r="D25" s="164"/>
      <c r="E25" s="164"/>
      <c r="F25" s="180"/>
      <c r="G25" s="165"/>
      <c r="L25" s="3" t="s">
        <v>1</v>
      </c>
    </row>
    <row r="26" spans="1:12" ht="15.75" customHeight="1" thickBot="1" x14ac:dyDescent="0.25">
      <c r="A26" s="21">
        <v>21</v>
      </c>
      <c r="B26" s="139" t="s">
        <v>55</v>
      </c>
      <c r="C26" s="168" t="s">
        <v>14</v>
      </c>
      <c r="D26" s="164" t="s">
        <v>306</v>
      </c>
      <c r="E26" s="164">
        <v>11</v>
      </c>
      <c r="F26" s="180" t="s">
        <v>262</v>
      </c>
      <c r="G26" s="165"/>
    </row>
    <row r="27" spans="1:12" ht="15.75" customHeight="1" thickBot="1" x14ac:dyDescent="0.25">
      <c r="A27" s="126">
        <v>22</v>
      </c>
      <c r="B27" s="137" t="s">
        <v>56</v>
      </c>
      <c r="C27" s="168" t="s">
        <v>14</v>
      </c>
      <c r="D27" s="164" t="s">
        <v>290</v>
      </c>
      <c r="E27" s="164">
        <v>11</v>
      </c>
      <c r="F27" s="180" t="s">
        <v>262</v>
      </c>
      <c r="G27" s="165"/>
    </row>
    <row r="28" spans="1:12" ht="15.75" customHeight="1" thickBot="1" x14ac:dyDescent="0.25">
      <c r="A28" s="133">
        <v>23</v>
      </c>
      <c r="B28" s="140" t="s">
        <v>57</v>
      </c>
      <c r="C28" s="168" t="s">
        <v>14</v>
      </c>
      <c r="D28" s="164" t="s">
        <v>290</v>
      </c>
      <c r="E28" s="164">
        <v>11</v>
      </c>
      <c r="F28" s="180" t="s">
        <v>262</v>
      </c>
      <c r="G28" s="165"/>
    </row>
    <row r="29" spans="1:12" ht="15.75" customHeight="1" thickBot="1" x14ac:dyDescent="0.25">
      <c r="A29" s="126">
        <v>16</v>
      </c>
      <c r="B29" s="137" t="s">
        <v>166</v>
      </c>
      <c r="C29" s="168" t="s">
        <v>17</v>
      </c>
      <c r="D29" s="164"/>
      <c r="E29" s="164"/>
      <c r="F29" s="180"/>
      <c r="G29" s="165"/>
    </row>
    <row r="30" spans="1:12" ht="15.75" customHeight="1" thickBot="1" x14ac:dyDescent="0.25">
      <c r="A30" s="21">
        <v>20</v>
      </c>
      <c r="B30" s="139" t="s">
        <v>53</v>
      </c>
      <c r="C30" s="168" t="s">
        <v>17</v>
      </c>
      <c r="D30" s="164"/>
      <c r="E30" s="164"/>
      <c r="F30" s="180"/>
      <c r="G30" s="165"/>
    </row>
    <row r="31" spans="1:12" ht="15.75" customHeight="1" thickBot="1" x14ac:dyDescent="0.25">
      <c r="A31" s="126">
        <v>9</v>
      </c>
      <c r="B31" s="137" t="s">
        <v>167</v>
      </c>
      <c r="C31" s="168" t="s">
        <v>14</v>
      </c>
      <c r="D31" s="164" t="s">
        <v>290</v>
      </c>
      <c r="E31" s="164">
        <v>64</v>
      </c>
      <c r="F31" s="180" t="s">
        <v>261</v>
      </c>
      <c r="G31" s="165" t="s">
        <v>257</v>
      </c>
    </row>
    <row r="32" spans="1:12" ht="15.75" customHeight="1" thickBot="1" x14ac:dyDescent="0.25">
      <c r="A32" s="21">
        <v>24</v>
      </c>
      <c r="B32" s="139" t="s">
        <v>59</v>
      </c>
      <c r="C32" s="168" t="s">
        <v>14</v>
      </c>
      <c r="D32" s="164" t="s">
        <v>291</v>
      </c>
      <c r="E32" s="164">
        <v>64</v>
      </c>
      <c r="F32" s="180" t="s">
        <v>261</v>
      </c>
      <c r="G32" s="165" t="s">
        <v>257</v>
      </c>
    </row>
    <row r="33" spans="1:7" ht="15.75" customHeight="1" thickBot="1" x14ac:dyDescent="0.25">
      <c r="A33" s="21">
        <v>25</v>
      </c>
      <c r="B33" s="139" t="s">
        <v>218</v>
      </c>
      <c r="C33" s="168" t="s">
        <v>14</v>
      </c>
      <c r="D33" s="164" t="s">
        <v>292</v>
      </c>
      <c r="E33" s="164">
        <v>64</v>
      </c>
      <c r="F33" s="180" t="s">
        <v>261</v>
      </c>
      <c r="G33" s="165" t="s">
        <v>257</v>
      </c>
    </row>
    <row r="34" spans="1:7" ht="15.75" customHeight="1" thickBot="1" x14ac:dyDescent="0.25">
      <c r="A34" s="28">
        <v>15</v>
      </c>
      <c r="B34" s="141" t="s">
        <v>46</v>
      </c>
      <c r="C34" s="168" t="s">
        <v>14</v>
      </c>
      <c r="D34" s="164" t="s">
        <v>282</v>
      </c>
      <c r="E34" s="164">
        <v>45</v>
      </c>
      <c r="F34" s="180" t="s">
        <v>264</v>
      </c>
      <c r="G34" s="165"/>
    </row>
    <row r="35" spans="1:7" ht="15.75" customHeight="1" thickBot="1" x14ac:dyDescent="0.25">
      <c r="A35" s="126">
        <v>18</v>
      </c>
      <c r="B35" s="137" t="s">
        <v>49</v>
      </c>
      <c r="C35" s="168" t="s">
        <v>17</v>
      </c>
      <c r="D35" s="164"/>
      <c r="E35" s="164"/>
      <c r="F35" s="180"/>
      <c r="G35" s="165"/>
    </row>
    <row r="36" spans="1:7" ht="15.75" customHeight="1" thickBot="1" x14ac:dyDescent="0.25">
      <c r="A36" s="21">
        <v>8</v>
      </c>
      <c r="B36" s="139" t="s">
        <v>40</v>
      </c>
      <c r="C36" s="168" t="s">
        <v>17</v>
      </c>
      <c r="D36" s="164"/>
      <c r="E36" s="164"/>
      <c r="F36" s="180"/>
      <c r="G36" s="165"/>
    </row>
    <row r="37" spans="1:7" ht="15.75" customHeight="1" thickBot="1" x14ac:dyDescent="0.25">
      <c r="A37" s="28">
        <v>14</v>
      </c>
      <c r="B37" s="141" t="s">
        <v>45</v>
      </c>
      <c r="C37" s="168" t="s">
        <v>14</v>
      </c>
      <c r="D37" s="164" t="s">
        <v>323</v>
      </c>
      <c r="E37" s="164">
        <v>103</v>
      </c>
      <c r="F37" s="180" t="s">
        <v>285</v>
      </c>
      <c r="G37" s="165"/>
    </row>
    <row r="38" spans="1:7" ht="15.75" customHeight="1" thickBot="1" x14ac:dyDescent="0.25">
      <c r="A38" s="28">
        <v>105</v>
      </c>
      <c r="B38" s="141" t="s">
        <v>137</v>
      </c>
      <c r="C38" s="168" t="s">
        <v>17</v>
      </c>
      <c r="D38" s="164"/>
      <c r="E38" s="164"/>
      <c r="F38" s="180"/>
      <c r="G38" s="165"/>
    </row>
    <row r="39" spans="1:7" ht="15.75" customHeight="1" thickBot="1" x14ac:dyDescent="0.25">
      <c r="A39" s="28">
        <v>93</v>
      </c>
      <c r="B39" s="141" t="s">
        <v>129</v>
      </c>
      <c r="C39" s="168" t="s">
        <v>17</v>
      </c>
      <c r="D39" s="164"/>
      <c r="E39" s="164"/>
      <c r="F39" s="180"/>
      <c r="G39" s="165"/>
    </row>
    <row r="40" spans="1:7" ht="15.75" customHeight="1" thickBot="1" x14ac:dyDescent="0.25">
      <c r="A40" s="28">
        <v>92</v>
      </c>
      <c r="B40" s="141" t="s">
        <v>128</v>
      </c>
      <c r="C40" s="168" t="s">
        <v>17</v>
      </c>
      <c r="D40" s="164"/>
      <c r="E40" s="164"/>
      <c r="F40" s="180"/>
      <c r="G40" s="165"/>
    </row>
    <row r="41" spans="1:7" ht="15.75" customHeight="1" thickBot="1" x14ac:dyDescent="0.25">
      <c r="A41" s="28">
        <v>108</v>
      </c>
      <c r="B41" s="141" t="s">
        <v>220</v>
      </c>
      <c r="C41" s="168" t="s">
        <v>17</v>
      </c>
      <c r="D41" s="164"/>
      <c r="E41" s="164"/>
      <c r="F41" s="180"/>
      <c r="G41" s="165"/>
    </row>
    <row r="42" spans="1:7" ht="15.75" customHeight="1" thickBot="1" x14ac:dyDescent="0.25">
      <c r="A42" s="28">
        <v>109</v>
      </c>
      <c r="B42" s="141" t="s">
        <v>249</v>
      </c>
      <c r="C42" s="168" t="s">
        <v>17</v>
      </c>
      <c r="D42" s="166"/>
      <c r="E42" s="166"/>
      <c r="F42" s="181"/>
      <c r="G42" s="167"/>
    </row>
    <row r="43" spans="1:7" ht="15.75" customHeight="1" x14ac:dyDescent="0.2">
      <c r="A43" s="4"/>
      <c r="D43" s="10"/>
      <c r="F43" s="174"/>
    </row>
    <row r="44" spans="1:7" s="5" customFormat="1" ht="15.75" customHeight="1" thickBot="1" x14ac:dyDescent="0.35">
      <c r="A44" s="3"/>
      <c r="B44" s="25" t="s">
        <v>168</v>
      </c>
      <c r="D44" s="30"/>
      <c r="F44" s="182"/>
      <c r="G44" s="26"/>
    </row>
    <row r="45" spans="1:7" ht="15.75" customHeight="1" thickBot="1" x14ac:dyDescent="0.3">
      <c r="A45" s="127" t="s">
        <v>159</v>
      </c>
      <c r="B45" s="27" t="s">
        <v>160</v>
      </c>
      <c r="C45" s="126" t="s">
        <v>145</v>
      </c>
      <c r="D45" s="134" t="s">
        <v>161</v>
      </c>
      <c r="E45" s="134" t="s">
        <v>162</v>
      </c>
      <c r="F45" s="183"/>
      <c r="G45" s="145" t="s">
        <v>163</v>
      </c>
    </row>
    <row r="46" spans="1:7" ht="15.75" customHeight="1" thickBot="1" x14ac:dyDescent="0.25">
      <c r="A46" s="126">
        <v>57</v>
      </c>
      <c r="B46" s="137" t="s">
        <v>102</v>
      </c>
      <c r="C46" s="169" t="s">
        <v>14</v>
      </c>
      <c r="D46" s="170" t="s">
        <v>283</v>
      </c>
      <c r="E46" s="170">
        <v>14</v>
      </c>
      <c r="F46" s="184" t="s">
        <v>260</v>
      </c>
      <c r="G46" s="171"/>
    </row>
    <row r="47" spans="1:7" ht="15.75" customHeight="1" thickBot="1" x14ac:dyDescent="0.25">
      <c r="A47" s="21">
        <v>59</v>
      </c>
      <c r="B47" s="139" t="s">
        <v>104</v>
      </c>
      <c r="C47" s="169" t="s">
        <v>14</v>
      </c>
      <c r="D47" s="164" t="s">
        <v>284</v>
      </c>
      <c r="E47" s="164">
        <v>14</v>
      </c>
      <c r="F47" s="185" t="s">
        <v>261</v>
      </c>
      <c r="G47" s="165"/>
    </row>
    <row r="48" spans="1:7" ht="15.75" customHeight="1" thickBot="1" x14ac:dyDescent="0.25">
      <c r="A48" s="126">
        <v>61</v>
      </c>
      <c r="B48" s="137" t="s">
        <v>169</v>
      </c>
      <c r="C48" s="169" t="s">
        <v>14</v>
      </c>
      <c r="D48" s="164" t="s">
        <v>283</v>
      </c>
      <c r="E48" s="164">
        <v>14</v>
      </c>
      <c r="F48" s="185" t="s">
        <v>262</v>
      </c>
      <c r="G48" s="165"/>
    </row>
    <row r="49" spans="1:7" ht="15.75" customHeight="1" thickBot="1" x14ac:dyDescent="0.25">
      <c r="A49" s="21">
        <v>62</v>
      </c>
      <c r="B49" s="139" t="s">
        <v>107</v>
      </c>
      <c r="C49" s="169" t="s">
        <v>14</v>
      </c>
      <c r="D49" s="164" t="s">
        <v>283</v>
      </c>
      <c r="E49" s="164">
        <v>14</v>
      </c>
      <c r="F49" s="185" t="s">
        <v>263</v>
      </c>
      <c r="G49" s="165"/>
    </row>
    <row r="50" spans="1:7" ht="15.75" customHeight="1" thickBot="1" x14ac:dyDescent="0.25">
      <c r="A50" s="28">
        <v>63</v>
      </c>
      <c r="B50" s="141" t="s">
        <v>108</v>
      </c>
      <c r="C50" s="169" t="s">
        <v>14</v>
      </c>
      <c r="D50" s="164" t="s">
        <v>307</v>
      </c>
      <c r="E50" s="164">
        <v>38</v>
      </c>
      <c r="F50" s="185" t="s">
        <v>259</v>
      </c>
      <c r="G50" s="165"/>
    </row>
    <row r="51" spans="1:7" ht="15.75" customHeight="1" thickBot="1" x14ac:dyDescent="0.25">
      <c r="A51" s="28">
        <v>102</v>
      </c>
      <c r="B51" s="141" t="s">
        <v>134</v>
      </c>
      <c r="C51" s="169" t="s">
        <v>17</v>
      </c>
      <c r="D51" s="164"/>
      <c r="E51" s="164"/>
      <c r="F51" s="185"/>
      <c r="G51" s="165"/>
    </row>
    <row r="52" spans="1:7" ht="15.75" customHeight="1" thickBot="1" x14ac:dyDescent="0.25">
      <c r="A52" s="28">
        <v>82</v>
      </c>
      <c r="B52" s="141" t="s">
        <v>121</v>
      </c>
      <c r="C52" s="169" t="s">
        <v>17</v>
      </c>
      <c r="D52" s="164"/>
      <c r="E52" s="164"/>
      <c r="F52" s="185"/>
      <c r="G52" s="165"/>
    </row>
    <row r="53" spans="1:7" ht="15.75" customHeight="1" thickBot="1" x14ac:dyDescent="0.25">
      <c r="A53" s="28">
        <v>83</v>
      </c>
      <c r="B53" s="141" t="s">
        <v>122</v>
      </c>
      <c r="C53" s="169" t="s">
        <v>17</v>
      </c>
      <c r="D53" s="164"/>
      <c r="E53" s="164"/>
      <c r="F53" s="185"/>
      <c r="G53" s="165"/>
    </row>
    <row r="54" spans="1:7" ht="15.75" customHeight="1" thickBot="1" x14ac:dyDescent="0.25">
      <c r="A54" s="28">
        <v>97</v>
      </c>
      <c r="B54" s="141" t="s">
        <v>130</v>
      </c>
      <c r="C54" s="169" t="s">
        <v>17</v>
      </c>
      <c r="D54" s="166"/>
      <c r="E54" s="166"/>
      <c r="F54" s="186"/>
      <c r="G54" s="167"/>
    </row>
    <row r="55" spans="1:7" ht="15.75" customHeight="1" x14ac:dyDescent="0.2">
      <c r="F55" s="174"/>
    </row>
    <row r="56" spans="1:7" ht="15.75" customHeight="1" x14ac:dyDescent="0.2">
      <c r="D56" s="10"/>
      <c r="F56" s="174"/>
    </row>
    <row r="57" spans="1:7" s="5" customFormat="1" ht="15.75" customHeight="1" thickBot="1" x14ac:dyDescent="0.35">
      <c r="A57" s="3"/>
      <c r="B57" s="25" t="s">
        <v>170</v>
      </c>
      <c r="D57" s="30"/>
      <c r="F57" s="182"/>
      <c r="G57" s="26"/>
    </row>
    <row r="58" spans="1:7" ht="15.75" customHeight="1" thickBot="1" x14ac:dyDescent="0.3">
      <c r="A58" s="127" t="s">
        <v>159</v>
      </c>
      <c r="B58" s="27" t="s">
        <v>160</v>
      </c>
      <c r="C58" s="126" t="s">
        <v>145</v>
      </c>
      <c r="D58" s="134" t="s">
        <v>161</v>
      </c>
      <c r="E58" s="134" t="s">
        <v>162</v>
      </c>
      <c r="F58" s="183" t="s">
        <v>26</v>
      </c>
      <c r="G58" s="145" t="s">
        <v>163</v>
      </c>
    </row>
    <row r="59" spans="1:7" ht="15.75" customHeight="1" thickBot="1" x14ac:dyDescent="0.25">
      <c r="A59" s="21">
        <v>29</v>
      </c>
      <c r="B59" s="139" t="s">
        <v>67</v>
      </c>
      <c r="C59" s="169" t="s">
        <v>14</v>
      </c>
      <c r="D59" s="170" t="s">
        <v>293</v>
      </c>
      <c r="E59" s="170">
        <v>66</v>
      </c>
      <c r="F59" s="184" t="s">
        <v>301</v>
      </c>
      <c r="G59" s="171"/>
    </row>
    <row r="60" spans="1:7" ht="15.75" customHeight="1" thickBot="1" x14ac:dyDescent="0.25">
      <c r="A60" s="28">
        <v>30</v>
      </c>
      <c r="B60" s="141" t="s">
        <v>68</v>
      </c>
      <c r="C60" s="169" t="s">
        <v>14</v>
      </c>
      <c r="D60" s="164" t="s">
        <v>294</v>
      </c>
      <c r="E60" s="164">
        <v>33</v>
      </c>
      <c r="F60" s="185" t="s">
        <v>264</v>
      </c>
      <c r="G60" s="165"/>
    </row>
    <row r="61" spans="1:7" ht="15.75" customHeight="1" thickBot="1" x14ac:dyDescent="0.25">
      <c r="A61" s="126">
        <v>28</v>
      </c>
      <c r="B61" s="137" t="s">
        <v>65</v>
      </c>
      <c r="C61" s="169" t="s">
        <v>17</v>
      </c>
      <c r="D61" s="164"/>
      <c r="E61" s="164"/>
      <c r="F61" s="185"/>
      <c r="G61" s="165"/>
    </row>
    <row r="62" spans="1:7" ht="15.75" customHeight="1" thickBot="1" x14ac:dyDescent="0.25">
      <c r="A62" s="21">
        <v>26</v>
      </c>
      <c r="B62" s="139" t="s">
        <v>171</v>
      </c>
      <c r="C62" s="169" t="s">
        <v>14</v>
      </c>
      <c r="D62" s="164" t="s">
        <v>295</v>
      </c>
      <c r="E62" s="164">
        <v>64</v>
      </c>
      <c r="F62" s="185" t="s">
        <v>279</v>
      </c>
      <c r="G62" s="165" t="s">
        <v>298</v>
      </c>
    </row>
    <row r="63" spans="1:7" ht="15.75" customHeight="1" thickBot="1" x14ac:dyDescent="0.25">
      <c r="A63" s="126">
        <v>31</v>
      </c>
      <c r="B63" s="137" t="s">
        <v>172</v>
      </c>
      <c r="C63" s="169" t="s">
        <v>14</v>
      </c>
      <c r="D63" s="164" t="s">
        <v>296</v>
      </c>
      <c r="E63" s="164">
        <v>33</v>
      </c>
      <c r="F63" s="185" t="s">
        <v>264</v>
      </c>
      <c r="G63" s="165" t="s">
        <v>297</v>
      </c>
    </row>
    <row r="64" spans="1:7" ht="15.75" customHeight="1" thickBot="1" x14ac:dyDescent="0.25">
      <c r="A64" s="21">
        <v>33</v>
      </c>
      <c r="B64" s="139" t="s">
        <v>71</v>
      </c>
      <c r="C64" s="169" t="s">
        <v>17</v>
      </c>
      <c r="D64" s="164"/>
      <c r="E64" s="164"/>
      <c r="F64" s="185"/>
      <c r="G64" s="165"/>
    </row>
    <row r="65" spans="1:7" ht="15.75" customHeight="1" thickBot="1" x14ac:dyDescent="0.25">
      <c r="A65" s="126">
        <v>27</v>
      </c>
      <c r="B65" s="137" t="s">
        <v>63</v>
      </c>
      <c r="C65" s="169" t="s">
        <v>14</v>
      </c>
      <c r="D65" s="164" t="s">
        <v>299</v>
      </c>
      <c r="E65" s="164">
        <v>64</v>
      </c>
      <c r="F65" s="185" t="s">
        <v>279</v>
      </c>
      <c r="G65" s="165"/>
    </row>
    <row r="66" spans="1:7" ht="15.75" customHeight="1" thickBot="1" x14ac:dyDescent="0.25">
      <c r="A66" s="125">
        <v>39</v>
      </c>
      <c r="B66" s="138" t="s">
        <v>254</v>
      </c>
      <c r="C66" s="169" t="s">
        <v>14</v>
      </c>
      <c r="D66" s="164" t="s">
        <v>299</v>
      </c>
      <c r="E66" s="164">
        <v>64</v>
      </c>
      <c r="F66" s="185" t="s">
        <v>279</v>
      </c>
      <c r="G66" s="165"/>
    </row>
    <row r="67" spans="1:7" ht="15.75" customHeight="1" thickBot="1" x14ac:dyDescent="0.25">
      <c r="A67" s="21">
        <v>32</v>
      </c>
      <c r="B67" s="139" t="s">
        <v>70</v>
      </c>
      <c r="C67" s="169" t="s">
        <v>14</v>
      </c>
      <c r="D67" s="164" t="s">
        <v>300</v>
      </c>
      <c r="E67" s="164">
        <v>64</v>
      </c>
      <c r="F67" s="185" t="s">
        <v>279</v>
      </c>
      <c r="G67" s="165"/>
    </row>
    <row r="68" spans="1:7" ht="15.75" customHeight="1" thickBot="1" x14ac:dyDescent="0.25">
      <c r="A68" s="126">
        <v>95</v>
      </c>
      <c r="B68" s="137" t="s">
        <v>206</v>
      </c>
      <c r="C68" s="169" t="s">
        <v>17</v>
      </c>
      <c r="D68" s="166"/>
      <c r="E68" s="166"/>
      <c r="F68" s="186"/>
      <c r="G68" s="167"/>
    </row>
    <row r="69" spans="1:7" ht="15.75" customHeight="1" x14ac:dyDescent="0.2">
      <c r="D69" s="10"/>
      <c r="F69" s="174"/>
      <c r="G69" s="3"/>
    </row>
    <row r="70" spans="1:7" s="5" customFormat="1" ht="15.75" customHeight="1" thickBot="1" x14ac:dyDescent="0.35">
      <c r="A70" s="3"/>
      <c r="B70" s="25" t="s">
        <v>173</v>
      </c>
      <c r="D70" s="30"/>
      <c r="F70" s="182"/>
      <c r="G70" s="26"/>
    </row>
    <row r="71" spans="1:7" ht="15.75" customHeight="1" thickBot="1" x14ac:dyDescent="0.3">
      <c r="A71" s="127" t="s">
        <v>159</v>
      </c>
      <c r="B71" s="27" t="s">
        <v>160</v>
      </c>
      <c r="C71" s="126" t="s">
        <v>145</v>
      </c>
      <c r="D71" s="134" t="s">
        <v>161</v>
      </c>
      <c r="E71" s="134" t="s">
        <v>162</v>
      </c>
      <c r="F71" s="183" t="s">
        <v>26</v>
      </c>
      <c r="G71" s="145" t="s">
        <v>163</v>
      </c>
    </row>
    <row r="72" spans="1:7" ht="15.75" customHeight="1" thickBot="1" x14ac:dyDescent="0.25">
      <c r="A72" s="126">
        <v>7</v>
      </c>
      <c r="B72" s="137" t="s">
        <v>252</v>
      </c>
      <c r="C72" s="169" t="s">
        <v>14</v>
      </c>
      <c r="D72" s="170" t="s">
        <v>290</v>
      </c>
      <c r="E72" s="170">
        <v>89</v>
      </c>
      <c r="F72" s="184" t="s">
        <v>267</v>
      </c>
      <c r="G72" s="171"/>
    </row>
    <row r="73" spans="1:7" ht="15.75" customHeight="1" thickBot="1" x14ac:dyDescent="0.25">
      <c r="A73" s="21">
        <v>4</v>
      </c>
      <c r="B73" s="139" t="s">
        <v>35</v>
      </c>
      <c r="C73" s="169" t="s">
        <v>14</v>
      </c>
      <c r="D73" s="164" t="s">
        <v>302</v>
      </c>
      <c r="E73" s="164">
        <v>89</v>
      </c>
      <c r="F73" s="185" t="s">
        <v>267</v>
      </c>
      <c r="G73" s="165"/>
    </row>
    <row r="74" spans="1:7" ht="15.75" customHeight="1" thickBot="1" x14ac:dyDescent="0.25">
      <c r="A74" s="126">
        <v>13</v>
      </c>
      <c r="B74" s="149" t="s">
        <v>174</v>
      </c>
      <c r="C74" s="169" t="s">
        <v>14</v>
      </c>
      <c r="D74" s="164" t="s">
        <v>284</v>
      </c>
      <c r="E74" s="164">
        <v>87</v>
      </c>
      <c r="F74" s="185" t="s">
        <v>267</v>
      </c>
      <c r="G74" s="165"/>
    </row>
    <row r="75" spans="1:7" ht="15.75" customHeight="1" thickBot="1" x14ac:dyDescent="0.25">
      <c r="A75" s="128">
        <v>8</v>
      </c>
      <c r="B75" s="143" t="s">
        <v>39</v>
      </c>
      <c r="C75" s="169" t="s">
        <v>17</v>
      </c>
      <c r="D75" s="164"/>
      <c r="E75" s="164"/>
      <c r="F75" s="185"/>
      <c r="G75" s="165"/>
    </row>
    <row r="76" spans="1:7" ht="15.75" customHeight="1" thickBot="1" x14ac:dyDescent="0.25">
      <c r="A76" s="21">
        <v>11</v>
      </c>
      <c r="B76" s="139" t="s">
        <v>175</v>
      </c>
      <c r="C76" s="169" t="s">
        <v>17</v>
      </c>
      <c r="D76" s="164"/>
      <c r="E76" s="164"/>
      <c r="F76" s="185"/>
      <c r="G76" s="165"/>
    </row>
    <row r="77" spans="1:7" ht="15.75" customHeight="1" thickBot="1" x14ac:dyDescent="0.25">
      <c r="A77" s="126">
        <v>6</v>
      </c>
      <c r="B77" s="137" t="s">
        <v>37</v>
      </c>
      <c r="C77" s="169" t="s">
        <v>17</v>
      </c>
      <c r="D77" s="164"/>
      <c r="E77" s="164"/>
      <c r="F77" s="185"/>
      <c r="G77" s="165"/>
    </row>
    <row r="78" spans="1:7" ht="15.75" customHeight="1" thickBot="1" x14ac:dyDescent="0.25">
      <c r="A78" s="21">
        <v>5</v>
      </c>
      <c r="B78" s="139" t="s">
        <v>36</v>
      </c>
      <c r="C78" s="169" t="s">
        <v>14</v>
      </c>
      <c r="D78" s="164" t="s">
        <v>303</v>
      </c>
      <c r="E78" s="164">
        <v>9</v>
      </c>
      <c r="F78" s="185" t="s">
        <v>258</v>
      </c>
      <c r="G78" s="165"/>
    </row>
    <row r="79" spans="1:7" ht="15.75" customHeight="1" thickBot="1" x14ac:dyDescent="0.25">
      <c r="A79" s="21">
        <v>3</v>
      </c>
      <c r="B79" s="139" t="s">
        <v>33</v>
      </c>
      <c r="C79" s="169" t="s">
        <v>14</v>
      </c>
      <c r="D79" s="166" t="s">
        <v>304</v>
      </c>
      <c r="E79" s="166">
        <v>9</v>
      </c>
      <c r="F79" s="186" t="s">
        <v>258</v>
      </c>
      <c r="G79" s="167"/>
    </row>
    <row r="82" spans="1:7" s="5" customFormat="1" ht="15.75" customHeight="1" x14ac:dyDescent="0.3">
      <c r="A82" s="3"/>
      <c r="G82" s="26"/>
    </row>
    <row r="83" spans="1:7" ht="15.75" customHeight="1" x14ac:dyDescent="0.25">
      <c r="A83" s="7"/>
      <c r="B83" s="7"/>
      <c r="C83" s="10"/>
      <c r="D83" s="10"/>
      <c r="E83" s="10"/>
      <c r="F83" s="10"/>
      <c r="G83" s="10"/>
    </row>
    <row r="84" spans="1:7" ht="15.75" customHeight="1" x14ac:dyDescent="0.2">
      <c r="A84" s="4"/>
      <c r="C84" s="4"/>
      <c r="D84" s="10"/>
      <c r="E84" s="10"/>
      <c r="F84" s="10"/>
      <c r="G84" s="10"/>
    </row>
    <row r="85" spans="1:7" ht="15.75" customHeight="1" x14ac:dyDescent="0.2">
      <c r="A85" s="4"/>
      <c r="C85" s="4"/>
      <c r="D85" s="10"/>
      <c r="E85" s="10"/>
      <c r="F85" s="10"/>
      <c r="G85" s="10"/>
    </row>
    <row r="86" spans="1:7" ht="15.75" customHeight="1" x14ac:dyDescent="0.2">
      <c r="A86" s="4"/>
      <c r="C86" s="4"/>
      <c r="D86" s="10"/>
      <c r="E86" s="10"/>
      <c r="F86" s="10"/>
      <c r="G86" s="10"/>
    </row>
    <row r="87" spans="1:7" ht="15.75" customHeight="1" x14ac:dyDescent="0.2">
      <c r="A87" s="4"/>
      <c r="C87" s="4"/>
      <c r="D87" s="10"/>
      <c r="E87" s="10"/>
      <c r="F87" s="10"/>
      <c r="G87" s="10"/>
    </row>
    <row r="88" spans="1:7" ht="15.75" customHeight="1" x14ac:dyDescent="0.2">
      <c r="A88" s="4"/>
      <c r="C88" s="4"/>
      <c r="D88" s="10"/>
      <c r="E88" s="10"/>
      <c r="F88" s="10"/>
      <c r="G88" s="10"/>
    </row>
    <row r="89" spans="1:7" ht="15.75" customHeight="1" x14ac:dyDescent="0.2">
      <c r="A89" s="4"/>
      <c r="C89" s="4"/>
      <c r="D89" s="10"/>
      <c r="E89" s="10"/>
      <c r="F89" s="10"/>
      <c r="G89" s="10"/>
    </row>
    <row r="90" spans="1:7" ht="15.75" customHeight="1" x14ac:dyDescent="0.2">
      <c r="A90" s="4"/>
      <c r="C90" s="4"/>
      <c r="D90" s="10"/>
      <c r="E90" s="10"/>
      <c r="F90" s="10"/>
      <c r="G90" s="10"/>
    </row>
    <row r="91" spans="1:7" ht="15.75" customHeight="1" x14ac:dyDescent="0.2">
      <c r="A91" s="4"/>
      <c r="C91" s="4"/>
      <c r="D91" s="10"/>
      <c r="E91" s="10"/>
      <c r="F91" s="10"/>
      <c r="G91" s="10"/>
    </row>
    <row r="92" spans="1:7" ht="15.75" customHeight="1" x14ac:dyDescent="0.2">
      <c r="A92" s="4"/>
      <c r="C92" s="4"/>
      <c r="D92" s="10"/>
      <c r="E92" s="10"/>
      <c r="F92" s="10"/>
      <c r="G92" s="10"/>
    </row>
    <row r="93" spans="1:7" ht="15.75" customHeight="1" x14ac:dyDescent="0.2">
      <c r="A93" s="4"/>
      <c r="C93" s="4"/>
      <c r="D93" s="10"/>
      <c r="E93" s="10"/>
      <c r="F93" s="10"/>
      <c r="G93" s="10"/>
    </row>
    <row r="94" spans="1:7" ht="15.75" customHeight="1" x14ac:dyDescent="0.2">
      <c r="A94" s="4"/>
      <c r="C94" s="4"/>
      <c r="D94" s="10"/>
      <c r="E94" s="10"/>
      <c r="F94" s="10"/>
      <c r="G94" s="10"/>
    </row>
    <row r="95" spans="1:7" ht="15.75" customHeight="1" x14ac:dyDescent="0.2">
      <c r="A95" s="4"/>
      <c r="C95" s="4"/>
      <c r="D95" s="10"/>
      <c r="E95" s="10"/>
      <c r="F95" s="10"/>
      <c r="G95" s="10"/>
    </row>
    <row r="96" spans="1:7" ht="15.75" customHeight="1" x14ac:dyDescent="0.2">
      <c r="A96" s="4"/>
      <c r="C96" s="4"/>
      <c r="D96" s="10"/>
      <c r="E96" s="10"/>
      <c r="F96" s="10"/>
      <c r="G96" s="10"/>
    </row>
    <row r="97" spans="1:7" ht="15.75" customHeight="1" x14ac:dyDescent="0.2">
      <c r="A97" s="4"/>
      <c r="C97" s="4"/>
      <c r="D97" s="10"/>
      <c r="E97" s="10"/>
      <c r="F97" s="10"/>
      <c r="G97" s="10"/>
    </row>
    <row r="98" spans="1:7" ht="15.75" customHeight="1" x14ac:dyDescent="0.2">
      <c r="A98" s="4"/>
      <c r="C98" s="4"/>
      <c r="D98" s="10"/>
      <c r="E98" s="10"/>
      <c r="F98" s="10"/>
      <c r="G98" s="10"/>
    </row>
    <row r="99" spans="1:7" ht="15.75" customHeight="1" x14ac:dyDescent="0.2">
      <c r="A99" s="4"/>
      <c r="C99" s="4"/>
      <c r="D99" s="10"/>
      <c r="E99" s="10"/>
      <c r="F99" s="10"/>
      <c r="G99" s="10"/>
    </row>
    <row r="100" spans="1:7" ht="15.75" customHeight="1" x14ac:dyDescent="0.2">
      <c r="A100" s="4"/>
      <c r="C100" s="4"/>
      <c r="D100" s="10"/>
      <c r="E100" s="10"/>
      <c r="F100" s="10"/>
      <c r="G100" s="10"/>
    </row>
    <row r="101" spans="1:7" ht="15.75" customHeight="1" x14ac:dyDescent="0.2">
      <c r="A101" s="4"/>
      <c r="C101" s="4"/>
      <c r="D101" s="10"/>
      <c r="E101" s="10"/>
      <c r="F101" s="10"/>
      <c r="G101" s="10"/>
    </row>
    <row r="102" spans="1:7" ht="15.75" customHeight="1" x14ac:dyDescent="0.2">
      <c r="A102" s="4"/>
      <c r="C102" s="4"/>
      <c r="D102" s="10"/>
      <c r="E102" s="10"/>
      <c r="F102" s="10"/>
      <c r="G102" s="31"/>
    </row>
    <row r="103" spans="1:7" ht="15.75" customHeight="1" x14ac:dyDescent="0.2">
      <c r="A103" s="4"/>
      <c r="C103" s="4"/>
      <c r="D103" s="10"/>
      <c r="E103" s="10"/>
      <c r="F103" s="10"/>
      <c r="G103" s="10"/>
    </row>
    <row r="104" spans="1:7" ht="15.75" customHeight="1" x14ac:dyDescent="0.2">
      <c r="A104" s="4"/>
      <c r="C104" s="4"/>
      <c r="D104" s="10"/>
      <c r="E104" s="10"/>
      <c r="F104" s="10"/>
      <c r="G104" s="10"/>
    </row>
    <row r="105" spans="1:7" ht="15.75" customHeight="1" x14ac:dyDescent="0.2">
      <c r="A105" s="4"/>
      <c r="C105" s="4"/>
      <c r="D105" s="10"/>
      <c r="E105" s="10"/>
      <c r="F105" s="10"/>
      <c r="G105" s="10"/>
    </row>
    <row r="106" spans="1:7" ht="15.75" customHeight="1" x14ac:dyDescent="0.2">
      <c r="A106" s="4"/>
      <c r="C106" s="4"/>
      <c r="D106" s="10"/>
      <c r="E106" s="10"/>
      <c r="F106" s="10"/>
      <c r="G106" s="10"/>
    </row>
    <row r="107" spans="1:7" ht="15.75" customHeight="1" x14ac:dyDescent="0.2">
      <c r="A107" s="4"/>
      <c r="C107" s="4"/>
      <c r="D107" s="10"/>
      <c r="E107" s="10"/>
      <c r="F107" s="10"/>
      <c r="G107" s="10"/>
    </row>
    <row r="108" spans="1:7" ht="15.75" customHeight="1" x14ac:dyDescent="0.2">
      <c r="A108" s="4"/>
      <c r="C108" s="4"/>
      <c r="D108" s="10"/>
      <c r="E108" s="10"/>
      <c r="F108" s="10"/>
      <c r="G108" s="10"/>
    </row>
    <row r="109" spans="1:7" ht="15.75" customHeight="1" x14ac:dyDescent="0.2">
      <c r="A109" s="4"/>
      <c r="C109" s="4"/>
      <c r="D109" s="10"/>
      <c r="E109" s="10"/>
      <c r="F109" s="10"/>
      <c r="G109" s="10"/>
    </row>
    <row r="110" spans="1:7" ht="15.75" customHeight="1" x14ac:dyDescent="0.2">
      <c r="A110" s="4"/>
      <c r="C110" s="4"/>
      <c r="D110" s="10"/>
      <c r="E110" s="10"/>
      <c r="F110" s="10"/>
      <c r="G110" s="10"/>
    </row>
    <row r="111" spans="1:7" ht="15" customHeight="1" x14ac:dyDescent="0.2">
      <c r="G111" s="10"/>
    </row>
    <row r="112" spans="1:7" ht="15" customHeight="1" x14ac:dyDescent="0.2"/>
    <row r="113" spans="1:7" s="5" customFormat="1" ht="15.75" customHeight="1" x14ac:dyDescent="0.3">
      <c r="A113" s="3"/>
      <c r="G113" s="26"/>
    </row>
    <row r="114" spans="1:7" ht="15.75" customHeight="1" x14ac:dyDescent="0.25">
      <c r="A114" s="7"/>
      <c r="B114" s="7"/>
      <c r="C114" s="10"/>
      <c r="D114" s="10"/>
      <c r="E114" s="10"/>
      <c r="F114" s="10"/>
      <c r="G114" s="10"/>
    </row>
    <row r="115" spans="1:7" ht="15.75" customHeight="1" x14ac:dyDescent="0.2">
      <c r="A115" s="4"/>
      <c r="C115" s="4"/>
      <c r="D115" s="10"/>
      <c r="E115" s="10"/>
      <c r="F115" s="10"/>
      <c r="G115" s="10"/>
    </row>
    <row r="116" spans="1:7" ht="15.75" customHeight="1" x14ac:dyDescent="0.2">
      <c r="A116" s="4"/>
      <c r="C116" s="4"/>
      <c r="D116" s="10"/>
      <c r="E116" s="10"/>
      <c r="F116" s="10"/>
      <c r="G116" s="32"/>
    </row>
    <row r="117" spans="1:7" ht="15.75" customHeight="1" x14ac:dyDescent="0.2">
      <c r="A117" s="4"/>
      <c r="C117" s="4"/>
      <c r="D117" s="10"/>
      <c r="E117" s="10"/>
      <c r="F117" s="10"/>
      <c r="G117" s="10"/>
    </row>
    <row r="118" spans="1:7" ht="15.75" customHeight="1" x14ac:dyDescent="0.2">
      <c r="A118" s="4"/>
      <c r="C118" s="4"/>
      <c r="D118" s="10"/>
      <c r="E118" s="10"/>
      <c r="F118" s="10"/>
      <c r="G118" s="10"/>
    </row>
    <row r="119" spans="1:7" ht="15.75" customHeight="1" x14ac:dyDescent="0.2">
      <c r="A119" s="4"/>
      <c r="C119" s="4"/>
      <c r="D119" s="10"/>
      <c r="E119" s="10"/>
      <c r="F119" s="10"/>
      <c r="G119" s="10"/>
    </row>
    <row r="120" spans="1:7" ht="15.75" customHeight="1" x14ac:dyDescent="0.2">
      <c r="A120" s="4"/>
      <c r="C120" s="4"/>
      <c r="D120" s="10"/>
      <c r="E120" s="10"/>
      <c r="F120" s="10"/>
      <c r="G120" s="10"/>
    </row>
    <row r="121" spans="1:7" ht="15.75" customHeight="1" x14ac:dyDescent="0.2">
      <c r="A121" s="4"/>
      <c r="C121" s="4"/>
      <c r="D121" s="10"/>
      <c r="E121" s="10"/>
      <c r="F121" s="10"/>
      <c r="G121" s="10"/>
    </row>
    <row r="122" spans="1:7" ht="15.75" customHeight="1" x14ac:dyDescent="0.2">
      <c r="A122" s="4"/>
      <c r="C122" s="4"/>
      <c r="D122" s="10"/>
      <c r="E122" s="10"/>
      <c r="F122" s="10"/>
      <c r="G122" s="10"/>
    </row>
    <row r="123" spans="1:7" ht="15.75" customHeight="1" x14ac:dyDescent="0.2">
      <c r="A123" s="4"/>
      <c r="C123" s="4"/>
      <c r="D123" s="10"/>
      <c r="E123" s="10"/>
      <c r="F123" s="10"/>
      <c r="G123" s="10"/>
    </row>
    <row r="124" spans="1:7" ht="15.75" customHeight="1" x14ac:dyDescent="0.2">
      <c r="A124" s="4"/>
      <c r="C124" s="4"/>
      <c r="D124" s="10"/>
      <c r="E124" s="10"/>
      <c r="F124" s="10"/>
      <c r="G124" s="10"/>
    </row>
    <row r="125" spans="1:7" ht="15.75" customHeight="1" x14ac:dyDescent="0.2">
      <c r="A125" s="4"/>
      <c r="C125" s="4"/>
      <c r="D125" s="10"/>
      <c r="E125" s="10"/>
      <c r="F125" s="10"/>
      <c r="G125" s="10"/>
    </row>
    <row r="126" spans="1:7" ht="15" customHeight="1" x14ac:dyDescent="0.2">
      <c r="A126" s="4"/>
      <c r="C126" s="10"/>
      <c r="D126" s="10"/>
      <c r="E126" s="10"/>
      <c r="F126" s="10"/>
      <c r="G126" s="10"/>
    </row>
    <row r="127" spans="1:7" ht="15" customHeight="1" x14ac:dyDescent="0.2"/>
    <row r="128" spans="1:7" s="5" customFormat="1" ht="15.75" customHeight="1" x14ac:dyDescent="0.3">
      <c r="A128" s="3"/>
      <c r="G128" s="26"/>
    </row>
    <row r="129" spans="1:7" ht="15.75" customHeight="1" x14ac:dyDescent="0.25">
      <c r="A129" s="7"/>
      <c r="B129" s="7"/>
      <c r="C129" s="10"/>
      <c r="D129" s="10"/>
      <c r="E129" s="10"/>
      <c r="F129" s="10"/>
      <c r="G129" s="10"/>
    </row>
    <row r="130" spans="1:7" ht="15.75" customHeight="1" x14ac:dyDescent="0.2">
      <c r="A130" s="4"/>
      <c r="C130" s="4"/>
      <c r="D130" s="10"/>
      <c r="E130" s="10"/>
      <c r="F130" s="10"/>
      <c r="G130" s="10"/>
    </row>
    <row r="131" spans="1:7" ht="15.75" customHeight="1" x14ac:dyDescent="0.2">
      <c r="A131" s="4"/>
      <c r="C131" s="4"/>
      <c r="D131" s="10"/>
      <c r="E131" s="10"/>
      <c r="F131" s="10"/>
      <c r="G131" s="10"/>
    </row>
    <row r="132" spans="1:7" ht="15.75" customHeight="1" x14ac:dyDescent="0.2">
      <c r="A132" s="4"/>
      <c r="C132" s="4"/>
      <c r="E132" s="10"/>
      <c r="F132" s="10"/>
      <c r="G132" s="10"/>
    </row>
    <row r="133" spans="1:7" ht="15.75" customHeight="1" x14ac:dyDescent="0.2">
      <c r="A133" s="4"/>
      <c r="C133" s="4"/>
      <c r="E133" s="10"/>
      <c r="F133" s="10"/>
      <c r="G133" s="10"/>
    </row>
    <row r="134" spans="1:7" ht="15.75" customHeight="1" x14ac:dyDescent="0.2">
      <c r="A134" s="4"/>
      <c r="C134" s="4"/>
      <c r="D134" s="10"/>
      <c r="E134" s="10"/>
      <c r="F134" s="10"/>
      <c r="G134" s="10"/>
    </row>
    <row r="135" spans="1:7" ht="15.75" customHeight="1" x14ac:dyDescent="0.2">
      <c r="A135" s="4"/>
      <c r="C135" s="4"/>
      <c r="G135" s="10"/>
    </row>
    <row r="136" spans="1:7" ht="15.75" customHeight="1" x14ac:dyDescent="0.2">
      <c r="A136" s="4"/>
      <c r="C136" s="4"/>
      <c r="G136" s="10"/>
    </row>
    <row r="137" spans="1:7" ht="15.75" customHeight="1" x14ac:dyDescent="0.2">
      <c r="A137" s="4"/>
      <c r="C137" s="4"/>
      <c r="G137" s="10"/>
    </row>
    <row r="138" spans="1:7" s="34" customFormat="1" ht="15.75" customHeight="1" x14ac:dyDescent="0.25">
      <c r="A138" s="4"/>
      <c r="G138" s="33"/>
    </row>
    <row r="139" spans="1:7" s="34" customFormat="1" ht="15" customHeight="1" x14ac:dyDescent="0.25">
      <c r="A139" s="3"/>
      <c r="B139" s="35"/>
      <c r="D139" s="35"/>
      <c r="G139" s="33"/>
    </row>
    <row r="140" spans="1:7" s="34" customFormat="1" ht="15" customHeight="1" x14ac:dyDescent="0.25">
      <c r="A140" s="3"/>
      <c r="B140" s="35"/>
      <c r="C140" s="35"/>
      <c r="D140" s="35"/>
      <c r="G140" s="33"/>
    </row>
    <row r="141" spans="1:7" s="34" customFormat="1" ht="15" customHeight="1" x14ac:dyDescent="0.25">
      <c r="A141" s="3"/>
      <c r="B141" s="35"/>
      <c r="C141" s="35"/>
      <c r="D141" s="35"/>
      <c r="G141" s="33"/>
    </row>
    <row r="142" spans="1:7" s="34" customFormat="1" ht="15" customHeight="1" x14ac:dyDescent="0.25">
      <c r="A142" s="3"/>
      <c r="B142" s="35"/>
      <c r="C142" s="35"/>
      <c r="D142" s="35"/>
      <c r="G142" s="33"/>
    </row>
    <row r="143" spans="1:7" s="34" customFormat="1" ht="15" customHeight="1" x14ac:dyDescent="0.25">
      <c r="A143" s="3"/>
      <c r="B143" s="35"/>
      <c r="C143" s="35"/>
      <c r="D143" s="35"/>
      <c r="G143" s="33"/>
    </row>
    <row r="144" spans="1:7" s="34" customFormat="1" ht="15" customHeight="1" x14ac:dyDescent="0.25">
      <c r="A144" s="3"/>
      <c r="B144" s="35"/>
      <c r="C144" s="35"/>
      <c r="D144" s="35"/>
      <c r="G144" s="33"/>
    </row>
    <row r="145" spans="1:7" s="34" customFormat="1" ht="15" customHeight="1" x14ac:dyDescent="0.25">
      <c r="A145" s="3"/>
      <c r="B145" s="35"/>
      <c r="C145" s="35"/>
      <c r="D145" s="35"/>
      <c r="G145" s="33"/>
    </row>
    <row r="146" spans="1:7" s="34" customFormat="1" ht="15" customHeight="1" x14ac:dyDescent="0.25">
      <c r="A146" s="3"/>
      <c r="B146" s="35"/>
      <c r="C146" s="35"/>
      <c r="D146" s="35"/>
      <c r="G146" s="33"/>
    </row>
    <row r="147" spans="1:7" s="2" customFormat="1" ht="15.75" hidden="1" customHeight="1" x14ac:dyDescent="0.2">
      <c r="A147" s="3"/>
      <c r="B147" s="36"/>
      <c r="C147" s="36"/>
      <c r="G147" s="29"/>
    </row>
    <row r="148" spans="1:7" s="2" customFormat="1" ht="15.75" hidden="1" customHeight="1" x14ac:dyDescent="0.2">
      <c r="A148" s="3"/>
      <c r="B148" s="36"/>
      <c r="C148" s="36"/>
      <c r="G148" s="29"/>
    </row>
    <row r="149" spans="1:7" s="2" customFormat="1" ht="15.75" customHeight="1" x14ac:dyDescent="0.2">
      <c r="A149" s="3"/>
      <c r="B149" s="37"/>
      <c r="C149" s="36"/>
      <c r="G149" s="29"/>
    </row>
    <row r="150" spans="1:7" s="2" customFormat="1" ht="15.75" customHeight="1" x14ac:dyDescent="0.2">
      <c r="A150" s="3"/>
      <c r="B150" s="36"/>
      <c r="C150" s="37"/>
      <c r="G150" s="29"/>
    </row>
    <row r="151" spans="1:7" s="2" customFormat="1" ht="15.75" customHeight="1" x14ac:dyDescent="0.2">
      <c r="A151" s="3"/>
      <c r="B151" s="37"/>
      <c r="C151" s="36"/>
      <c r="G151" s="29"/>
    </row>
    <row r="152" spans="1:7" s="2" customFormat="1" ht="15.75" customHeight="1" x14ac:dyDescent="0.2">
      <c r="A152" s="3"/>
      <c r="B152" s="37"/>
      <c r="C152" s="37"/>
      <c r="G152" s="29"/>
    </row>
    <row r="153" spans="1:7" s="2" customFormat="1" ht="15.75" customHeight="1" x14ac:dyDescent="0.2">
      <c r="A153" s="3"/>
      <c r="B153" s="36"/>
      <c r="C153" s="37"/>
      <c r="G153" s="29"/>
    </row>
    <row r="154" spans="1:7" s="2" customFormat="1" ht="15.75" customHeight="1" x14ac:dyDescent="0.2">
      <c r="A154" s="3"/>
      <c r="C154" s="36"/>
      <c r="G154" s="29"/>
    </row>
    <row r="155" spans="1:7" s="2" customFormat="1" ht="15.75" customHeight="1" x14ac:dyDescent="0.2">
      <c r="A155" s="3"/>
      <c r="G155" s="29"/>
    </row>
    <row r="156" spans="1:7" s="2" customFormat="1" ht="15.75" customHeight="1" x14ac:dyDescent="0.2">
      <c r="A156" s="3"/>
      <c r="G156" s="29"/>
    </row>
    <row r="157" spans="1:7" s="2" customFormat="1" ht="15.75" customHeight="1" x14ac:dyDescent="0.2">
      <c r="A157" s="3"/>
      <c r="G157" s="29"/>
    </row>
    <row r="158" spans="1:7" s="2" customFormat="1" ht="15.75" customHeight="1" x14ac:dyDescent="0.2">
      <c r="A158" s="3"/>
      <c r="G158" s="29"/>
    </row>
    <row r="159" spans="1:7" s="2" customFormat="1" ht="15.75" customHeight="1" x14ac:dyDescent="0.2">
      <c r="A159" s="3"/>
      <c r="G159" s="29"/>
    </row>
    <row r="160" spans="1:7" s="2" customFormat="1" ht="15.75" customHeight="1" x14ac:dyDescent="0.2">
      <c r="A160" s="3"/>
      <c r="G160" s="29"/>
    </row>
    <row r="161" spans="1:7" s="2" customFormat="1" ht="15.75" customHeight="1" x14ac:dyDescent="0.2">
      <c r="A161" s="3"/>
      <c r="G161" s="29"/>
    </row>
    <row r="162" spans="1:7" s="2" customFormat="1" ht="15.75" customHeight="1" x14ac:dyDescent="0.2">
      <c r="A162" s="3"/>
      <c r="G162" s="29"/>
    </row>
    <row r="163" spans="1:7" s="2" customFormat="1" ht="15.75" customHeight="1" x14ac:dyDescent="0.2">
      <c r="A163" s="3"/>
      <c r="G163" s="29"/>
    </row>
    <row r="164" spans="1:7" s="2" customFormat="1" ht="15.75" customHeight="1" x14ac:dyDescent="0.2">
      <c r="A164" s="3"/>
      <c r="G164" s="29"/>
    </row>
    <row r="165" spans="1:7" s="2" customFormat="1" ht="15.75" customHeight="1" x14ac:dyDescent="0.2">
      <c r="A165" s="3"/>
      <c r="G165" s="29"/>
    </row>
    <row r="166" spans="1:7" s="2" customFormat="1" ht="15.75" customHeight="1" x14ac:dyDescent="0.2">
      <c r="A166" s="3"/>
      <c r="G166" s="29"/>
    </row>
    <row r="167" spans="1:7" s="2" customFormat="1" ht="15.75" customHeight="1" x14ac:dyDescent="0.2">
      <c r="A167" s="3"/>
      <c r="G167" s="29"/>
    </row>
    <row r="168" spans="1:7" s="2" customFormat="1" ht="15.75" customHeight="1" x14ac:dyDescent="0.2">
      <c r="A168" s="3"/>
      <c r="G168" s="29"/>
    </row>
    <row r="169" spans="1:7" s="2" customFormat="1" ht="15.75" customHeight="1" x14ac:dyDescent="0.2">
      <c r="A169" s="3"/>
      <c r="G169" s="29"/>
    </row>
    <row r="170" spans="1:7" s="2" customFormat="1" ht="15.75" customHeight="1" x14ac:dyDescent="0.2">
      <c r="A170" s="3"/>
      <c r="G170" s="29"/>
    </row>
    <row r="171" spans="1:7" s="2" customFormat="1" ht="15.75" customHeight="1" x14ac:dyDescent="0.2">
      <c r="A171" s="3"/>
      <c r="G171" s="29"/>
    </row>
    <row r="172" spans="1:7" s="2" customFormat="1" ht="15.75" customHeight="1" x14ac:dyDescent="0.2">
      <c r="A172" s="3"/>
      <c r="G172" s="29"/>
    </row>
    <row r="173" spans="1:7" s="2" customFormat="1" ht="15.75" customHeight="1" x14ac:dyDescent="0.2">
      <c r="A173" s="3"/>
      <c r="G173" s="29"/>
    </row>
    <row r="174" spans="1:7" s="2" customFormat="1" ht="15.75" customHeight="1" x14ac:dyDescent="0.2">
      <c r="A174" s="3"/>
      <c r="G174" s="29"/>
    </row>
    <row r="175" spans="1:7" s="2" customFormat="1" ht="15.75" customHeight="1" x14ac:dyDescent="0.2">
      <c r="A175" s="3"/>
      <c r="G175" s="29"/>
    </row>
    <row r="176" spans="1:7" s="2" customFormat="1" ht="15.75" customHeight="1" x14ac:dyDescent="0.2">
      <c r="A176" s="3"/>
      <c r="G176" s="29"/>
    </row>
    <row r="177" spans="1:7" s="2" customFormat="1" ht="15.75" customHeight="1" x14ac:dyDescent="0.2">
      <c r="A177" s="3"/>
      <c r="G177" s="29"/>
    </row>
    <row r="178" spans="1:7" s="2" customFormat="1" ht="15.75" customHeight="1" x14ac:dyDescent="0.2">
      <c r="A178" s="3"/>
      <c r="G178" s="29"/>
    </row>
    <row r="179" spans="1:7" s="2" customFormat="1" ht="15.75" customHeight="1" x14ac:dyDescent="0.2">
      <c r="A179" s="3"/>
      <c r="G179" s="29"/>
    </row>
    <row r="180" spans="1:7" s="2" customFormat="1" ht="15.75" customHeight="1" x14ac:dyDescent="0.2">
      <c r="A180" s="3"/>
      <c r="G180" s="29"/>
    </row>
    <row r="181" spans="1:7" s="2" customFormat="1" ht="15.75" customHeight="1" x14ac:dyDescent="0.2">
      <c r="A181" s="3"/>
      <c r="G181" s="29"/>
    </row>
    <row r="182" spans="1:7" s="2" customFormat="1" ht="15.75" customHeight="1" x14ac:dyDescent="0.2">
      <c r="A182" s="3"/>
      <c r="G182" s="29"/>
    </row>
    <row r="183" spans="1:7" s="2" customFormat="1" ht="15.75" customHeight="1" x14ac:dyDescent="0.2">
      <c r="A183" s="3"/>
      <c r="G183" s="29"/>
    </row>
    <row r="184" spans="1:7" s="2" customFormat="1" ht="15.75" customHeight="1" x14ac:dyDescent="0.2">
      <c r="A184" s="3"/>
      <c r="G184" s="29"/>
    </row>
    <row r="185" spans="1:7" s="2" customFormat="1" ht="15.75" customHeight="1" x14ac:dyDescent="0.2">
      <c r="A185" s="3"/>
      <c r="G185" s="29"/>
    </row>
    <row r="186" spans="1:7" s="2" customFormat="1" ht="15.75" customHeight="1" x14ac:dyDescent="0.2">
      <c r="A186" s="3"/>
      <c r="G186" s="29"/>
    </row>
    <row r="187" spans="1:7" s="2" customFormat="1" ht="15.75" customHeight="1" x14ac:dyDescent="0.2">
      <c r="A187" s="3"/>
      <c r="G187" s="29"/>
    </row>
    <row r="188" spans="1:7" s="2" customFormat="1" ht="15.75" customHeight="1" x14ac:dyDescent="0.2">
      <c r="A188" s="3"/>
      <c r="G188" s="29"/>
    </row>
    <row r="189" spans="1:7" s="2" customFormat="1" ht="15.75" customHeight="1" x14ac:dyDescent="0.2">
      <c r="A189" s="3"/>
      <c r="G189" s="29"/>
    </row>
    <row r="190" spans="1:7" s="2" customFormat="1" ht="15.75" customHeight="1" x14ac:dyDescent="0.2">
      <c r="A190" s="3"/>
      <c r="G190" s="29"/>
    </row>
    <row r="191" spans="1:7" s="2" customFormat="1" ht="15.75" customHeight="1" x14ac:dyDescent="0.2">
      <c r="A191" s="3"/>
      <c r="G191" s="29"/>
    </row>
    <row r="192" spans="1:7" s="2" customFormat="1" ht="15.75" customHeight="1" x14ac:dyDescent="0.2">
      <c r="A192" s="3"/>
      <c r="G192" s="29"/>
    </row>
    <row r="193" spans="1:7" s="2" customFormat="1" ht="15.75" customHeight="1" x14ac:dyDescent="0.2">
      <c r="A193" s="3"/>
      <c r="G193" s="29"/>
    </row>
    <row r="194" spans="1:7" s="2" customFormat="1" ht="15.75" customHeight="1" x14ac:dyDescent="0.2">
      <c r="A194" s="3"/>
      <c r="G194" s="29"/>
    </row>
    <row r="195" spans="1:7" s="2" customFormat="1" ht="15.75" customHeight="1" x14ac:dyDescent="0.2">
      <c r="A195" s="3"/>
      <c r="G195" s="29"/>
    </row>
    <row r="196" spans="1:7" s="2" customFormat="1" ht="15.75" customHeight="1" x14ac:dyDescent="0.2">
      <c r="A196" s="3"/>
      <c r="G196" s="29"/>
    </row>
    <row r="197" spans="1:7" s="2" customFormat="1" ht="15.75" customHeight="1" x14ac:dyDescent="0.2">
      <c r="A197" s="3"/>
      <c r="G197" s="29"/>
    </row>
    <row r="198" spans="1:7" s="2" customFormat="1" ht="15.75" customHeight="1" x14ac:dyDescent="0.2">
      <c r="A198" s="3"/>
      <c r="G198" s="29"/>
    </row>
    <row r="199" spans="1:7" s="2" customFormat="1" ht="15.75" customHeight="1" x14ac:dyDescent="0.2">
      <c r="A199" s="3"/>
      <c r="D199" s="3"/>
      <c r="G199" s="29"/>
    </row>
    <row r="200" spans="1:7" s="2" customFormat="1" ht="15.75" customHeight="1" x14ac:dyDescent="0.2">
      <c r="A200" s="3"/>
      <c r="D200" s="3"/>
      <c r="G200" s="29"/>
    </row>
    <row r="201" spans="1:7" s="2" customFormat="1" ht="15.75" customHeight="1" x14ac:dyDescent="0.2">
      <c r="A201" s="3"/>
      <c r="D201" s="3"/>
      <c r="G201" s="29"/>
    </row>
    <row r="202" spans="1:7" s="2" customFormat="1" ht="15.75" customHeight="1" x14ac:dyDescent="0.2">
      <c r="A202" s="3"/>
      <c r="D202" s="3"/>
      <c r="G202" s="29"/>
    </row>
    <row r="203" spans="1:7" s="2" customFormat="1" ht="15.75" customHeight="1" x14ac:dyDescent="0.2">
      <c r="A203" s="3"/>
      <c r="D203" s="3"/>
      <c r="G203" s="29"/>
    </row>
    <row r="204" spans="1:7" s="2" customFormat="1" ht="15.75" customHeight="1" x14ac:dyDescent="0.2">
      <c r="A204" s="3"/>
      <c r="D204" s="3"/>
      <c r="G204" s="29"/>
    </row>
    <row r="205" spans="1:7" s="2" customFormat="1" ht="15.75" customHeight="1" x14ac:dyDescent="0.2">
      <c r="A205" s="3"/>
      <c r="D205" s="3"/>
      <c r="G205" s="29"/>
    </row>
    <row r="206" spans="1:7" s="2" customFormat="1" ht="15.75" customHeight="1" x14ac:dyDescent="0.2">
      <c r="A206" s="3"/>
      <c r="D206" s="3"/>
      <c r="G206" s="29"/>
    </row>
  </sheetData>
  <sheetProtection selectLockedCells="1" selectUnlockedCells="1"/>
  <dataValidations count="4">
    <dataValidation type="list" operator="equal" allowBlank="1" showInputMessage="1" showErrorMessage="1" error="Open or Closed" promptTitle="Open or Closed" sqref="A10:A13 E10:E14 C10:C14 C18:C42 C46:C54 C59:C68 C72:C79" xr:uid="{00000000-0002-0000-0100-000000000000}">
      <formula1>$A$3:$A$4</formula1>
      <formula2>0</formula2>
    </dataValidation>
    <dataValidation type="list" operator="equal" allowBlank="1" showInputMessage="1" showErrorMessage="1" error="Open or Closed" promptTitle="Open or Closed" sqref="C84:C110 C130:C137 C115:C125" xr:uid="{00000000-0002-0000-0100-000001000000}">
      <formula1>$B$147:$B$148</formula1>
      <formula2>0</formula2>
    </dataValidation>
    <dataValidation operator="equal" allowBlank="1" showErrorMessage="1" sqref="A3:A8 B4:B8" xr:uid="{00000000-0002-0000-0100-000002000000}">
      <formula1>0</formula1>
      <formula2>0</formula2>
    </dataValidation>
    <dataValidation type="list" operator="equal" allowBlank="1" showInputMessage="1" showErrorMessage="1" sqref="G1" xr:uid="{00000000-0002-0000-0100-000003000000}">
      <formula1>$A$5:$A$6</formula1>
      <formula2>0</formula2>
    </dataValidation>
  </dataValidations>
  <printOptions headings="1"/>
  <pageMargins left="0" right="0" top="0" bottom="0" header="0.51180555555555596" footer="0.51180555555555596"/>
  <pageSetup scale="7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47"/>
  <sheetViews>
    <sheetView zoomScale="90" zoomScaleNormal="90" workbookViewId="0">
      <selection activeCell="F42" sqref="F42"/>
    </sheetView>
  </sheetViews>
  <sheetFormatPr defaultColWidth="9.140625" defaultRowHeight="15.75" customHeight="1" x14ac:dyDescent="0.2"/>
  <cols>
    <col min="1" max="1" width="9.140625" style="3"/>
    <col min="2" max="2" width="30.5703125" style="3" customWidth="1"/>
    <col min="3" max="3" width="11.7109375" style="3" customWidth="1"/>
    <col min="4" max="4" width="28" style="3" customWidth="1"/>
    <col min="5" max="5" width="9.85546875" style="3" customWidth="1"/>
    <col min="6" max="6" width="12.85546875" style="3" customWidth="1"/>
    <col min="7" max="7" width="14.85546875" style="4" customWidth="1"/>
    <col min="8" max="16384" width="9.140625" style="3"/>
  </cols>
  <sheetData>
    <row r="1" spans="1:11" ht="18.75" customHeight="1" x14ac:dyDescent="0.2">
      <c r="F1" s="174"/>
      <c r="G1" s="3"/>
    </row>
    <row r="2" spans="1:11" ht="9.75" customHeight="1" thickBot="1" x14ac:dyDescent="0.3">
      <c r="C2" s="7"/>
      <c r="F2" s="172"/>
      <c r="G2" s="10"/>
    </row>
    <row r="3" spans="1:11" ht="15.75" customHeight="1" x14ac:dyDescent="0.25">
      <c r="A3" s="122" t="s">
        <v>14</v>
      </c>
      <c r="B3" s="11" t="s">
        <v>142</v>
      </c>
      <c r="C3" s="38" t="s">
        <v>4</v>
      </c>
      <c r="D3" s="39" t="s">
        <v>7</v>
      </c>
      <c r="E3" s="38" t="s">
        <v>6</v>
      </c>
      <c r="F3" s="187" t="s">
        <v>5</v>
      </c>
      <c r="G3" s="38" t="s">
        <v>8</v>
      </c>
      <c r="K3" s="7"/>
    </row>
    <row r="4" spans="1:11" ht="15.75" customHeight="1" x14ac:dyDescent="0.2">
      <c r="A4" s="122" t="s">
        <v>17</v>
      </c>
      <c r="B4" s="15" t="s">
        <v>12</v>
      </c>
      <c r="C4" s="40">
        <v>25</v>
      </c>
      <c r="D4" s="40">
        <v>0</v>
      </c>
      <c r="E4" s="40" t="s">
        <v>280</v>
      </c>
      <c r="F4" s="50" t="s">
        <v>281</v>
      </c>
      <c r="G4" s="41"/>
    </row>
    <row r="5" spans="1:11" ht="9.75" customHeight="1" x14ac:dyDescent="0.2">
      <c r="F5" s="174"/>
    </row>
    <row r="6" spans="1:11" s="5" customFormat="1" ht="15.75" customHeight="1" thickBot="1" x14ac:dyDescent="0.35">
      <c r="A6" s="3"/>
      <c r="B6" s="25" t="s">
        <v>176</v>
      </c>
      <c r="F6" s="182"/>
      <c r="G6" s="26"/>
    </row>
    <row r="7" spans="1:11" ht="15.75" customHeight="1" thickBot="1" x14ac:dyDescent="0.3">
      <c r="A7" s="123" t="s">
        <v>159</v>
      </c>
      <c r="B7" s="27" t="s">
        <v>160</v>
      </c>
      <c r="C7" s="126" t="s">
        <v>145</v>
      </c>
      <c r="D7" s="134" t="s">
        <v>161</v>
      </c>
      <c r="E7" s="134" t="s">
        <v>162</v>
      </c>
      <c r="F7" s="183" t="s">
        <v>26</v>
      </c>
      <c r="G7" s="145" t="s">
        <v>163</v>
      </c>
    </row>
    <row r="8" spans="1:11" ht="15.75" customHeight="1" thickBot="1" x14ac:dyDescent="0.25">
      <c r="A8" s="124">
        <v>37</v>
      </c>
      <c r="B8" s="137" t="s">
        <v>177</v>
      </c>
      <c r="C8" s="169" t="s">
        <v>14</v>
      </c>
      <c r="D8" s="170" t="s">
        <v>268</v>
      </c>
      <c r="E8" s="170">
        <v>13</v>
      </c>
      <c r="F8" s="184" t="s">
        <v>278</v>
      </c>
      <c r="G8" s="171"/>
    </row>
    <row r="9" spans="1:11" ht="15.75" customHeight="1" thickBot="1" x14ac:dyDescent="0.25">
      <c r="A9" s="125">
        <v>47</v>
      </c>
      <c r="B9" s="138" t="s">
        <v>91</v>
      </c>
      <c r="C9" s="169" t="s">
        <v>14</v>
      </c>
      <c r="D9" s="164" t="s">
        <v>268</v>
      </c>
      <c r="E9" s="164">
        <v>26</v>
      </c>
      <c r="F9" s="185" t="s">
        <v>266</v>
      </c>
      <c r="G9" s="165"/>
    </row>
    <row r="10" spans="1:11" ht="15.75" customHeight="1" thickBot="1" x14ac:dyDescent="0.25">
      <c r="A10" s="21">
        <v>49</v>
      </c>
      <c r="B10" s="140" t="s">
        <v>93</v>
      </c>
      <c r="C10" s="169" t="s">
        <v>14</v>
      </c>
      <c r="D10" s="164" t="s">
        <v>269</v>
      </c>
      <c r="E10" s="164">
        <v>26</v>
      </c>
      <c r="F10" s="185" t="s">
        <v>266</v>
      </c>
      <c r="G10" s="165"/>
    </row>
    <row r="11" spans="1:11" ht="15.75" customHeight="1" thickBot="1" x14ac:dyDescent="0.25">
      <c r="A11" s="126">
        <v>51</v>
      </c>
      <c r="B11" s="137" t="s">
        <v>96</v>
      </c>
      <c r="C11" s="169" t="s">
        <v>14</v>
      </c>
      <c r="D11" s="164" t="s">
        <v>270</v>
      </c>
      <c r="E11" s="164">
        <v>42</v>
      </c>
      <c r="F11" s="185" t="s">
        <v>261</v>
      </c>
      <c r="G11" s="165"/>
    </row>
    <row r="12" spans="1:11" ht="15.75" customHeight="1" thickBot="1" x14ac:dyDescent="0.25">
      <c r="A12" s="21">
        <v>46</v>
      </c>
      <c r="B12" s="140" t="s">
        <v>90</v>
      </c>
      <c r="C12" s="169" t="s">
        <v>14</v>
      </c>
      <c r="D12" s="164" t="s">
        <v>271</v>
      </c>
      <c r="E12" s="164">
        <v>42</v>
      </c>
      <c r="F12" s="185" t="s">
        <v>261</v>
      </c>
      <c r="G12" s="165"/>
    </row>
    <row r="13" spans="1:11" ht="15.75" customHeight="1" thickBot="1" x14ac:dyDescent="0.25">
      <c r="A13" s="126">
        <v>52</v>
      </c>
      <c r="B13" s="137" t="s">
        <v>178</v>
      </c>
      <c r="C13" s="169" t="s">
        <v>14</v>
      </c>
      <c r="D13" s="164" t="s">
        <v>272</v>
      </c>
      <c r="E13" s="164">
        <v>30</v>
      </c>
      <c r="F13" s="185" t="s">
        <v>261</v>
      </c>
      <c r="G13" s="165"/>
    </row>
    <row r="14" spans="1:11" ht="15.75" customHeight="1" thickBot="1" x14ac:dyDescent="0.25">
      <c r="A14" s="125">
        <v>85</v>
      </c>
      <c r="B14" s="138" t="s">
        <v>124</v>
      </c>
      <c r="C14" s="169" t="s">
        <v>17</v>
      </c>
      <c r="D14" s="164"/>
      <c r="E14" s="164"/>
      <c r="F14" s="185"/>
      <c r="G14" s="165"/>
    </row>
    <row r="15" spans="1:11" ht="15.75" customHeight="1" thickBot="1" x14ac:dyDescent="0.25">
      <c r="A15" s="125">
        <v>86</v>
      </c>
      <c r="B15" s="138" t="s">
        <v>208</v>
      </c>
      <c r="C15" s="169" t="s">
        <v>17</v>
      </c>
      <c r="D15" s="164"/>
      <c r="E15" s="164"/>
      <c r="F15" s="185"/>
      <c r="G15" s="165"/>
    </row>
    <row r="16" spans="1:11" ht="15.75" customHeight="1" thickBot="1" x14ac:dyDescent="0.25">
      <c r="A16" s="21">
        <v>48</v>
      </c>
      <c r="B16" s="139" t="s">
        <v>179</v>
      </c>
      <c r="C16" s="169" t="s">
        <v>14</v>
      </c>
      <c r="D16" s="164" t="s">
        <v>273</v>
      </c>
      <c r="E16" s="164">
        <v>30</v>
      </c>
      <c r="F16" s="185" t="s">
        <v>279</v>
      </c>
      <c r="G16" s="165"/>
    </row>
    <row r="17" spans="1:7" ht="15.75" customHeight="1" thickBot="1" x14ac:dyDescent="0.25">
      <c r="A17" s="28">
        <v>50</v>
      </c>
      <c r="B17" s="139" t="s">
        <v>95</v>
      </c>
      <c r="C17" s="169" t="s">
        <v>14</v>
      </c>
      <c r="D17" s="164" t="s">
        <v>265</v>
      </c>
      <c r="E17" s="164">
        <v>2</v>
      </c>
      <c r="F17" s="185" t="s">
        <v>261</v>
      </c>
      <c r="G17" s="165"/>
    </row>
    <row r="18" spans="1:7" ht="15.75" customHeight="1" thickBot="1" x14ac:dyDescent="0.25">
      <c r="A18" s="28">
        <v>54</v>
      </c>
      <c r="B18" s="141" t="s">
        <v>99</v>
      </c>
      <c r="C18" s="169" t="s">
        <v>14</v>
      </c>
      <c r="D18" s="164" t="s">
        <v>274</v>
      </c>
      <c r="E18" s="164">
        <v>44</v>
      </c>
      <c r="F18" s="185" t="s">
        <v>263</v>
      </c>
      <c r="G18" s="165"/>
    </row>
    <row r="19" spans="1:7" ht="15.75" customHeight="1" thickBot="1" x14ac:dyDescent="0.25">
      <c r="A19" s="28">
        <v>53</v>
      </c>
      <c r="B19" s="141" t="s">
        <v>98</v>
      </c>
      <c r="C19" s="169" t="s">
        <v>17</v>
      </c>
      <c r="D19" s="164"/>
      <c r="E19" s="164"/>
      <c r="F19" s="185"/>
      <c r="G19" s="165"/>
    </row>
    <row r="20" spans="1:7" ht="15.75" customHeight="1" thickBot="1" x14ac:dyDescent="0.25">
      <c r="A20" s="28">
        <v>55</v>
      </c>
      <c r="B20" s="141" t="s">
        <v>100</v>
      </c>
      <c r="C20" s="169" t="s">
        <v>17</v>
      </c>
      <c r="D20" s="164"/>
      <c r="E20" s="164"/>
      <c r="F20" s="185"/>
      <c r="G20" s="165"/>
    </row>
    <row r="21" spans="1:7" ht="15.75" customHeight="1" thickBot="1" x14ac:dyDescent="0.25">
      <c r="A21" s="28">
        <v>100</v>
      </c>
      <c r="B21" s="141" t="s">
        <v>132</v>
      </c>
      <c r="C21" s="169" t="s">
        <v>17</v>
      </c>
      <c r="D21" s="164"/>
      <c r="E21" s="164"/>
      <c r="F21" s="185"/>
      <c r="G21" s="165"/>
    </row>
    <row r="22" spans="1:7" ht="15.75" customHeight="1" thickBot="1" x14ac:dyDescent="0.25">
      <c r="A22" s="28">
        <v>99</v>
      </c>
      <c r="B22" s="139" t="s">
        <v>131</v>
      </c>
      <c r="C22" s="169" t="s">
        <v>17</v>
      </c>
      <c r="D22" s="164"/>
      <c r="E22" s="164"/>
      <c r="F22" s="185"/>
      <c r="G22" s="165"/>
    </row>
    <row r="23" spans="1:7" ht="15.75" customHeight="1" thickBot="1" x14ac:dyDescent="0.25">
      <c r="A23" s="28">
        <v>101</v>
      </c>
      <c r="B23" s="141" t="s">
        <v>180</v>
      </c>
      <c r="C23" s="169" t="s">
        <v>17</v>
      </c>
      <c r="D23" s="164"/>
      <c r="E23" s="164"/>
      <c r="F23" s="185"/>
      <c r="G23" s="165"/>
    </row>
    <row r="24" spans="1:7" ht="15.75" customHeight="1" thickBot="1" x14ac:dyDescent="0.25">
      <c r="A24" s="28">
        <v>38</v>
      </c>
      <c r="B24" s="141" t="s">
        <v>181</v>
      </c>
      <c r="C24" s="169" t="s">
        <v>14</v>
      </c>
      <c r="D24" s="164" t="s">
        <v>275</v>
      </c>
      <c r="E24" s="164">
        <v>30</v>
      </c>
      <c r="F24" s="185" t="s">
        <v>279</v>
      </c>
      <c r="G24" s="165"/>
    </row>
    <row r="25" spans="1:7" ht="15.75" customHeight="1" thickBot="1" x14ac:dyDescent="0.25">
      <c r="A25" s="126">
        <v>40</v>
      </c>
      <c r="B25" s="137" t="s">
        <v>79</v>
      </c>
      <c r="C25" s="169" t="s">
        <v>17</v>
      </c>
      <c r="D25" s="164"/>
      <c r="E25" s="164"/>
      <c r="F25" s="185"/>
      <c r="G25" s="165"/>
    </row>
    <row r="26" spans="1:7" ht="15.75" customHeight="1" thickBot="1" x14ac:dyDescent="0.25">
      <c r="A26" s="21">
        <v>45</v>
      </c>
      <c r="B26" s="139" t="s">
        <v>89</v>
      </c>
      <c r="C26" s="169" t="s">
        <v>17</v>
      </c>
      <c r="D26" s="164"/>
      <c r="E26" s="164"/>
      <c r="F26" s="185"/>
      <c r="G26" s="165"/>
    </row>
    <row r="27" spans="1:7" ht="15.75" customHeight="1" thickBot="1" x14ac:dyDescent="0.25">
      <c r="A27" s="126">
        <v>42</v>
      </c>
      <c r="B27" s="137" t="s">
        <v>81</v>
      </c>
      <c r="C27" s="169" t="s">
        <v>14</v>
      </c>
      <c r="D27" s="164" t="s">
        <v>275</v>
      </c>
      <c r="E27" s="164">
        <v>30</v>
      </c>
      <c r="F27" s="185" t="s">
        <v>279</v>
      </c>
      <c r="G27" s="165"/>
    </row>
    <row r="28" spans="1:7" ht="15.75" customHeight="1" thickBot="1" x14ac:dyDescent="0.25">
      <c r="A28" s="125">
        <v>41</v>
      </c>
      <c r="B28" s="138" t="s">
        <v>182</v>
      </c>
      <c r="C28" s="169" t="s">
        <v>14</v>
      </c>
      <c r="D28" s="164" t="s">
        <v>275</v>
      </c>
      <c r="E28" s="164">
        <v>30</v>
      </c>
      <c r="F28" s="185" t="s">
        <v>279</v>
      </c>
      <c r="G28" s="165"/>
    </row>
    <row r="29" spans="1:7" ht="15.75" customHeight="1" thickBot="1" x14ac:dyDescent="0.25">
      <c r="A29" s="21">
        <v>35</v>
      </c>
      <c r="B29" s="139" t="s">
        <v>73</v>
      </c>
      <c r="C29" s="169" t="s">
        <v>14</v>
      </c>
      <c r="D29" s="164" t="s">
        <v>268</v>
      </c>
      <c r="E29" s="164">
        <v>13</v>
      </c>
      <c r="F29" s="185" t="s">
        <v>278</v>
      </c>
      <c r="G29" s="165"/>
    </row>
    <row r="30" spans="1:7" ht="15.75" customHeight="1" thickBot="1" x14ac:dyDescent="0.25">
      <c r="A30" s="126">
        <v>43</v>
      </c>
      <c r="B30" s="137" t="s">
        <v>84</v>
      </c>
      <c r="C30" s="169" t="s">
        <v>14</v>
      </c>
      <c r="D30" s="164" t="s">
        <v>268</v>
      </c>
      <c r="E30" s="164">
        <v>13</v>
      </c>
      <c r="F30" s="185" t="s">
        <v>278</v>
      </c>
      <c r="G30" s="165"/>
    </row>
    <row r="31" spans="1:7" ht="15.75" customHeight="1" thickBot="1" x14ac:dyDescent="0.25">
      <c r="A31" s="21">
        <v>36</v>
      </c>
      <c r="B31" s="139" t="s">
        <v>74</v>
      </c>
      <c r="C31" s="169" t="s">
        <v>14</v>
      </c>
      <c r="D31" s="164" t="s">
        <v>268</v>
      </c>
      <c r="E31" s="164">
        <v>13</v>
      </c>
      <c r="F31" s="185" t="s">
        <v>278</v>
      </c>
      <c r="G31" s="165"/>
    </row>
    <row r="32" spans="1:7" ht="15.75" customHeight="1" thickBot="1" x14ac:dyDescent="0.25">
      <c r="A32" s="126">
        <v>44</v>
      </c>
      <c r="B32" s="137" t="s">
        <v>86</v>
      </c>
      <c r="C32" s="169" t="s">
        <v>14</v>
      </c>
      <c r="D32" s="164" t="s">
        <v>276</v>
      </c>
      <c r="E32" s="164">
        <v>30</v>
      </c>
      <c r="F32" s="185" t="s">
        <v>261</v>
      </c>
      <c r="G32" s="165"/>
    </row>
    <row r="33" spans="1:7" ht="15.75" customHeight="1" thickBot="1" x14ac:dyDescent="0.25">
      <c r="A33" s="21">
        <v>34</v>
      </c>
      <c r="B33" s="139" t="s">
        <v>72</v>
      </c>
      <c r="C33" s="169" t="s">
        <v>14</v>
      </c>
      <c r="D33" s="164" t="s">
        <v>277</v>
      </c>
      <c r="E33" s="164">
        <v>30</v>
      </c>
      <c r="F33" s="185" t="s">
        <v>279</v>
      </c>
      <c r="G33" s="165"/>
    </row>
    <row r="34" spans="1:7" ht="15.75" customHeight="1" thickBot="1" x14ac:dyDescent="0.25">
      <c r="A34" s="28">
        <v>91</v>
      </c>
      <c r="B34" s="139" t="s">
        <v>127</v>
      </c>
      <c r="C34" s="169" t="s">
        <v>17</v>
      </c>
      <c r="D34" s="164"/>
      <c r="E34" s="164"/>
      <c r="F34" s="185"/>
      <c r="G34" s="165"/>
    </row>
    <row r="35" spans="1:7" ht="15.75" customHeight="1" thickBot="1" x14ac:dyDescent="0.25">
      <c r="A35" s="28">
        <v>84</v>
      </c>
      <c r="B35" s="141" t="s">
        <v>209</v>
      </c>
      <c r="C35" s="169" t="s">
        <v>17</v>
      </c>
      <c r="D35" s="164"/>
      <c r="E35" s="164"/>
      <c r="F35" s="185"/>
      <c r="G35" s="165"/>
    </row>
    <row r="36" spans="1:7" ht="15.75" customHeight="1" thickBot="1" x14ac:dyDescent="0.25">
      <c r="A36" s="126">
        <v>85</v>
      </c>
      <c r="B36" s="141" t="s">
        <v>123</v>
      </c>
      <c r="C36" s="169" t="s">
        <v>17</v>
      </c>
      <c r="D36" s="164"/>
      <c r="E36" s="164"/>
      <c r="F36" s="185"/>
      <c r="G36" s="165"/>
    </row>
    <row r="37" spans="1:7" ht="15.75" customHeight="1" thickBot="1" x14ac:dyDescent="0.25">
      <c r="A37" s="135">
        <v>98</v>
      </c>
      <c r="B37" s="142" t="s">
        <v>211</v>
      </c>
      <c r="C37" s="169" t="s">
        <v>17</v>
      </c>
      <c r="D37" s="166"/>
      <c r="E37" s="166"/>
      <c r="F37" s="186"/>
      <c r="G37" s="167"/>
    </row>
    <row r="38" spans="1:7" ht="15" customHeight="1" x14ac:dyDescent="0.2">
      <c r="F38" s="174"/>
      <c r="G38" s="10"/>
    </row>
    <row r="39" spans="1:7" ht="18.75" customHeight="1" x14ac:dyDescent="0.2">
      <c r="F39" s="174"/>
      <c r="G39" s="3"/>
    </row>
    <row r="40" spans="1:7" ht="9.75" customHeight="1" x14ac:dyDescent="0.25">
      <c r="C40" s="7"/>
      <c r="F40" s="172"/>
      <c r="G40" s="10"/>
    </row>
    <row r="41" spans="1:7" ht="15.75" customHeight="1" x14ac:dyDescent="0.2">
      <c r="A41" s="43"/>
      <c r="B41" s="17"/>
      <c r="C41" s="38" t="s">
        <v>4</v>
      </c>
      <c r="D41" s="39" t="s">
        <v>7</v>
      </c>
      <c r="E41" s="38" t="s">
        <v>6</v>
      </c>
      <c r="F41" s="187" t="s">
        <v>5</v>
      </c>
      <c r="G41" s="38" t="s">
        <v>8</v>
      </c>
    </row>
    <row r="42" spans="1:7" ht="15.75" customHeight="1" x14ac:dyDescent="0.2">
      <c r="A42" s="18"/>
      <c r="B42" s="19" t="s">
        <v>13</v>
      </c>
      <c r="C42" s="42">
        <v>25</v>
      </c>
      <c r="D42" s="42">
        <v>0</v>
      </c>
      <c r="E42" s="42" t="s">
        <v>321</v>
      </c>
      <c r="F42" s="49" t="s">
        <v>322</v>
      </c>
      <c r="G42" s="44"/>
    </row>
    <row r="43" spans="1:7" ht="15" customHeight="1" x14ac:dyDescent="0.2">
      <c r="F43" s="174"/>
    </row>
    <row r="44" spans="1:7" s="5" customFormat="1" ht="15.75" customHeight="1" thickBot="1" x14ac:dyDescent="0.35">
      <c r="A44" s="3"/>
      <c r="B44" s="25" t="s">
        <v>183</v>
      </c>
      <c r="F44" s="182"/>
      <c r="G44" s="26"/>
    </row>
    <row r="45" spans="1:7" ht="15.75" customHeight="1" thickBot="1" x14ac:dyDescent="0.3">
      <c r="A45" s="127" t="s">
        <v>159</v>
      </c>
      <c r="B45" s="27" t="s">
        <v>160</v>
      </c>
      <c r="C45" s="126" t="s">
        <v>145</v>
      </c>
      <c r="D45" s="134" t="s">
        <v>161</v>
      </c>
      <c r="E45" s="134" t="s">
        <v>162</v>
      </c>
      <c r="F45" s="183" t="s">
        <v>26</v>
      </c>
      <c r="G45" s="145" t="s">
        <v>163</v>
      </c>
    </row>
    <row r="46" spans="1:7" ht="15.75" customHeight="1" thickBot="1" x14ac:dyDescent="0.25">
      <c r="A46" s="21">
        <v>67</v>
      </c>
      <c r="B46" s="139" t="s">
        <v>111</v>
      </c>
      <c r="C46" s="169" t="s">
        <v>14</v>
      </c>
      <c r="D46" s="170" t="s">
        <v>312</v>
      </c>
      <c r="E46" s="170">
        <v>24</v>
      </c>
      <c r="F46" s="184" t="s">
        <v>308</v>
      </c>
      <c r="G46" s="171"/>
    </row>
    <row r="47" spans="1:7" ht="15.75" customHeight="1" thickBot="1" x14ac:dyDescent="0.25">
      <c r="A47" s="126">
        <v>64</v>
      </c>
      <c r="B47" s="137" t="s">
        <v>184</v>
      </c>
      <c r="C47" s="169" t="s">
        <v>14</v>
      </c>
      <c r="D47" s="164" t="s">
        <v>313</v>
      </c>
      <c r="E47" s="164">
        <v>24</v>
      </c>
      <c r="F47" s="185" t="s">
        <v>309</v>
      </c>
      <c r="G47" s="165"/>
    </row>
    <row r="48" spans="1:7" ht="15.75" customHeight="1" thickBot="1" x14ac:dyDescent="0.25">
      <c r="A48" s="128">
        <v>65</v>
      </c>
      <c r="B48" s="143" t="s">
        <v>203</v>
      </c>
      <c r="C48" s="169" t="s">
        <v>14</v>
      </c>
      <c r="D48" s="164" t="s">
        <v>314</v>
      </c>
      <c r="E48" s="164">
        <v>10</v>
      </c>
      <c r="F48" s="185" t="s">
        <v>310</v>
      </c>
      <c r="G48" s="165"/>
    </row>
    <row r="49" spans="1:7" ht="15.75" customHeight="1" thickBot="1" x14ac:dyDescent="0.25">
      <c r="A49" s="125">
        <v>66</v>
      </c>
      <c r="B49" s="138" t="s">
        <v>110</v>
      </c>
      <c r="C49" s="169" t="s">
        <v>14</v>
      </c>
      <c r="D49" s="164" t="s">
        <v>315</v>
      </c>
      <c r="E49" s="164">
        <v>24</v>
      </c>
      <c r="F49" s="185" t="s">
        <v>285</v>
      </c>
      <c r="G49" s="165"/>
    </row>
    <row r="50" spans="1:7" ht="15.75" customHeight="1" thickBot="1" x14ac:dyDescent="0.25">
      <c r="A50" s="21">
        <v>68</v>
      </c>
      <c r="B50" s="139" t="s">
        <v>112</v>
      </c>
      <c r="C50" s="169" t="s">
        <v>14</v>
      </c>
      <c r="D50" s="164" t="s">
        <v>315</v>
      </c>
      <c r="E50" s="164">
        <v>24</v>
      </c>
      <c r="F50" s="185" t="s">
        <v>311</v>
      </c>
      <c r="G50" s="165"/>
    </row>
    <row r="51" spans="1:7" ht="15.75" customHeight="1" thickBot="1" x14ac:dyDescent="0.25">
      <c r="A51" s="21">
        <v>69</v>
      </c>
      <c r="B51" s="139" t="s">
        <v>255</v>
      </c>
      <c r="C51" s="169" t="s">
        <v>14</v>
      </c>
      <c r="D51" s="164" t="s">
        <v>312</v>
      </c>
      <c r="E51" s="164">
        <v>6</v>
      </c>
      <c r="F51" s="185" t="s">
        <v>310</v>
      </c>
      <c r="G51" s="165"/>
    </row>
    <row r="52" spans="1:7" ht="15.75" customHeight="1" thickBot="1" x14ac:dyDescent="0.25">
      <c r="A52" s="28">
        <v>70</v>
      </c>
      <c r="B52" s="141" t="s">
        <v>113</v>
      </c>
      <c r="C52" s="169" t="s">
        <v>14</v>
      </c>
      <c r="D52" s="164" t="s">
        <v>316</v>
      </c>
      <c r="E52" s="164">
        <v>6</v>
      </c>
      <c r="F52" s="185" t="s">
        <v>258</v>
      </c>
      <c r="G52" s="165"/>
    </row>
    <row r="53" spans="1:7" ht="15.75" customHeight="1" thickBot="1" x14ac:dyDescent="0.25">
      <c r="A53" s="126">
        <v>95</v>
      </c>
      <c r="B53" s="137" t="s">
        <v>207</v>
      </c>
      <c r="C53" s="169" t="s">
        <v>17</v>
      </c>
      <c r="D53" s="164"/>
      <c r="E53" s="164"/>
      <c r="F53" s="185"/>
      <c r="G53" s="165"/>
    </row>
    <row r="54" spans="1:7" ht="15.75" customHeight="1" thickBot="1" x14ac:dyDescent="0.25">
      <c r="A54" s="125">
        <v>73</v>
      </c>
      <c r="B54" s="138" t="s">
        <v>116</v>
      </c>
      <c r="C54" s="169" t="s">
        <v>14</v>
      </c>
      <c r="D54" s="164" t="s">
        <v>317</v>
      </c>
      <c r="E54" s="164">
        <v>10</v>
      </c>
      <c r="F54" s="185" t="s">
        <v>301</v>
      </c>
      <c r="G54" s="165"/>
    </row>
    <row r="55" spans="1:7" ht="15.75" customHeight="1" thickBot="1" x14ac:dyDescent="0.25">
      <c r="A55" s="125">
        <v>74</v>
      </c>
      <c r="B55" s="137" t="s">
        <v>222</v>
      </c>
      <c r="C55" s="169" t="s">
        <v>17</v>
      </c>
      <c r="D55" s="164"/>
      <c r="E55" s="164"/>
      <c r="F55" s="185"/>
      <c r="G55" s="165"/>
    </row>
    <row r="56" spans="1:7" ht="15.75" customHeight="1" thickBot="1" x14ac:dyDescent="0.25">
      <c r="A56" s="128">
        <v>72</v>
      </c>
      <c r="B56" s="138" t="s">
        <v>250</v>
      </c>
      <c r="C56" s="169" t="s">
        <v>14</v>
      </c>
      <c r="D56" s="164" t="s">
        <v>318</v>
      </c>
      <c r="E56" s="164">
        <v>6</v>
      </c>
      <c r="F56" s="185" t="s">
        <v>278</v>
      </c>
      <c r="G56" s="165"/>
    </row>
    <row r="57" spans="1:7" ht="15.75" customHeight="1" thickBot="1" x14ac:dyDescent="0.25">
      <c r="A57" s="21">
        <v>71</v>
      </c>
      <c r="B57" s="139" t="s">
        <v>185</v>
      </c>
      <c r="C57" s="169" t="s">
        <v>14</v>
      </c>
      <c r="D57" s="164" t="s">
        <v>319</v>
      </c>
      <c r="E57" s="164">
        <v>10</v>
      </c>
      <c r="F57" s="185" t="s">
        <v>278</v>
      </c>
      <c r="G57" s="165"/>
    </row>
    <row r="58" spans="1:7" ht="15.75" customHeight="1" thickBot="1" x14ac:dyDescent="0.25">
      <c r="A58" s="28">
        <v>104</v>
      </c>
      <c r="B58" s="141" t="s">
        <v>136</v>
      </c>
      <c r="C58" s="169" t="s">
        <v>14</v>
      </c>
      <c r="D58" s="164" t="s">
        <v>320</v>
      </c>
      <c r="E58" s="164">
        <v>23</v>
      </c>
      <c r="F58" s="185" t="s">
        <v>258</v>
      </c>
      <c r="G58" s="165"/>
    </row>
    <row r="59" spans="1:7" ht="15.75" customHeight="1" thickBot="1" x14ac:dyDescent="0.25">
      <c r="A59" s="129">
        <v>88</v>
      </c>
      <c r="B59" s="144" t="s">
        <v>210</v>
      </c>
      <c r="C59" s="169" t="s">
        <v>17</v>
      </c>
      <c r="D59" s="164"/>
      <c r="E59" s="164"/>
      <c r="F59" s="185"/>
      <c r="G59" s="165"/>
    </row>
    <row r="60" spans="1:7" ht="15.75" customHeight="1" thickBot="1" x14ac:dyDescent="0.25">
      <c r="A60" s="28">
        <v>89</v>
      </c>
      <c r="B60" s="141" t="s">
        <v>125</v>
      </c>
      <c r="C60" s="169" t="s">
        <v>17</v>
      </c>
      <c r="D60" s="164"/>
      <c r="E60" s="164"/>
      <c r="F60" s="185"/>
      <c r="G60" s="165"/>
    </row>
    <row r="61" spans="1:7" ht="15.75" customHeight="1" thickBot="1" x14ac:dyDescent="0.25">
      <c r="A61" s="134">
        <v>90</v>
      </c>
      <c r="B61" s="141" t="s">
        <v>126</v>
      </c>
      <c r="C61" s="169" t="s">
        <v>17</v>
      </c>
      <c r="D61" s="164"/>
      <c r="E61" s="164"/>
      <c r="F61" s="185"/>
      <c r="G61" s="165"/>
    </row>
    <row r="62" spans="1:7" ht="15" customHeight="1" thickBot="1" x14ac:dyDescent="0.25">
      <c r="A62" s="136">
        <v>91</v>
      </c>
      <c r="B62" s="142" t="s">
        <v>204</v>
      </c>
      <c r="C62" s="169" t="s">
        <v>17</v>
      </c>
      <c r="D62" s="166"/>
      <c r="E62" s="166"/>
      <c r="F62" s="186"/>
      <c r="G62" s="167"/>
    </row>
    <row r="63" spans="1:7" ht="18.75" customHeight="1" x14ac:dyDescent="0.25">
      <c r="B63" s="47"/>
      <c r="C63" s="7"/>
      <c r="D63" s="48"/>
      <c r="F63" s="172"/>
      <c r="G63" s="48"/>
    </row>
    <row r="64" spans="1:7" ht="18.75" customHeight="1" x14ac:dyDescent="0.25">
      <c r="B64" s="47"/>
      <c r="C64" s="7"/>
      <c r="D64" s="48"/>
      <c r="F64" s="172"/>
      <c r="G64" s="48"/>
    </row>
    <row r="65" spans="1:7" ht="18.75" customHeight="1" x14ac:dyDescent="0.2">
      <c r="B65" s="47"/>
      <c r="C65" s="38" t="s">
        <v>4</v>
      </c>
      <c r="D65" s="39" t="s">
        <v>7</v>
      </c>
      <c r="E65" s="38" t="s">
        <v>6</v>
      </c>
      <c r="F65" s="187" t="s">
        <v>5</v>
      </c>
      <c r="G65" s="38" t="s">
        <v>8</v>
      </c>
    </row>
    <row r="66" spans="1:7" ht="15" customHeight="1" thickBot="1" x14ac:dyDescent="0.25">
      <c r="B66" s="19" t="s">
        <v>215</v>
      </c>
      <c r="C66" s="42"/>
      <c r="D66" s="42"/>
      <c r="E66" s="42"/>
      <c r="F66" s="49"/>
      <c r="G66" s="44"/>
    </row>
    <row r="67" spans="1:7" s="5" customFormat="1" ht="15.75" customHeight="1" thickBot="1" x14ac:dyDescent="0.35">
      <c r="A67" s="3"/>
      <c r="B67" s="25" t="s">
        <v>186</v>
      </c>
      <c r="F67" s="182"/>
      <c r="G67" s="26"/>
    </row>
    <row r="68" spans="1:7" ht="15.75" customHeight="1" thickBot="1" x14ac:dyDescent="0.3">
      <c r="A68" s="127" t="s">
        <v>159</v>
      </c>
      <c r="B68" s="27" t="s">
        <v>160</v>
      </c>
      <c r="C68" s="126" t="s">
        <v>145</v>
      </c>
      <c r="D68" s="134" t="s">
        <v>161</v>
      </c>
      <c r="E68" s="134" t="s">
        <v>162</v>
      </c>
      <c r="F68" s="183" t="s">
        <v>26</v>
      </c>
      <c r="G68" s="145" t="s">
        <v>163</v>
      </c>
    </row>
    <row r="69" spans="1:7" ht="15.75" customHeight="1" thickBot="1" x14ac:dyDescent="0.25">
      <c r="A69" s="126">
        <v>76</v>
      </c>
      <c r="B69" s="137" t="s">
        <v>118</v>
      </c>
      <c r="C69" s="169" t="s">
        <v>17</v>
      </c>
      <c r="D69" s="170"/>
      <c r="E69" s="170"/>
      <c r="F69" s="184"/>
      <c r="G69" s="171"/>
    </row>
    <row r="70" spans="1:7" ht="15.75" customHeight="1" thickBot="1" x14ac:dyDescent="0.25">
      <c r="A70" s="128">
        <v>75</v>
      </c>
      <c r="B70" s="143" t="s">
        <v>117</v>
      </c>
      <c r="C70" s="169" t="s">
        <v>17</v>
      </c>
      <c r="D70" s="164"/>
      <c r="E70" s="164"/>
      <c r="F70" s="185"/>
      <c r="G70" s="165"/>
    </row>
    <row r="71" spans="1:7" ht="15.75" customHeight="1" thickBot="1" x14ac:dyDescent="0.25">
      <c r="A71" s="28">
        <v>77</v>
      </c>
      <c r="B71" s="141" t="s">
        <v>119</v>
      </c>
      <c r="C71" s="169" t="s">
        <v>17</v>
      </c>
      <c r="D71" s="164"/>
      <c r="E71" s="164"/>
      <c r="F71" s="185"/>
      <c r="G71" s="165"/>
    </row>
    <row r="72" spans="1:7" ht="15.75" customHeight="1" thickBot="1" x14ac:dyDescent="0.25">
      <c r="A72" s="28">
        <v>78</v>
      </c>
      <c r="B72" s="141" t="s">
        <v>120</v>
      </c>
      <c r="C72" s="169" t="s">
        <v>17</v>
      </c>
      <c r="D72" s="164"/>
      <c r="E72" s="164"/>
      <c r="F72" s="185"/>
      <c r="G72" s="165"/>
    </row>
    <row r="73" spans="1:7" ht="15.75" customHeight="1" thickBot="1" x14ac:dyDescent="0.25">
      <c r="A73" s="28">
        <v>79</v>
      </c>
      <c r="B73" s="141" t="s">
        <v>221</v>
      </c>
      <c r="C73" s="169" t="s">
        <v>17</v>
      </c>
      <c r="D73" s="164"/>
      <c r="E73" s="164"/>
      <c r="F73" s="185"/>
      <c r="G73" s="165"/>
    </row>
    <row r="74" spans="1:7" ht="15.75" customHeight="1" thickBot="1" x14ac:dyDescent="0.25">
      <c r="A74" s="28">
        <v>103</v>
      </c>
      <c r="B74" s="141" t="s">
        <v>187</v>
      </c>
      <c r="C74" s="169" t="s">
        <v>17</v>
      </c>
      <c r="D74" s="164"/>
      <c r="E74" s="164"/>
      <c r="F74" s="185"/>
      <c r="G74" s="165"/>
    </row>
    <row r="75" spans="1:7" ht="15.75" customHeight="1" thickBot="1" x14ac:dyDescent="0.25">
      <c r="A75" s="126">
        <v>80</v>
      </c>
      <c r="B75" s="137" t="s">
        <v>205</v>
      </c>
      <c r="C75" s="169" t="s">
        <v>17</v>
      </c>
      <c r="D75" s="164"/>
      <c r="E75" s="164"/>
      <c r="F75" s="185"/>
      <c r="G75" s="165"/>
    </row>
    <row r="76" spans="1:7" ht="15.75" customHeight="1" thickBot="1" x14ac:dyDescent="0.25">
      <c r="A76" s="130">
        <v>106</v>
      </c>
      <c r="B76" s="143" t="s">
        <v>138</v>
      </c>
      <c r="C76" s="169" t="s">
        <v>17</v>
      </c>
      <c r="D76" s="164"/>
      <c r="E76" s="164"/>
      <c r="F76" s="185"/>
      <c r="G76" s="165"/>
    </row>
    <row r="77" spans="1:7" s="34" customFormat="1" ht="15.75" customHeight="1" thickBot="1" x14ac:dyDescent="0.3">
      <c r="A77" s="130">
        <v>81</v>
      </c>
      <c r="B77" s="143" t="s">
        <v>212</v>
      </c>
      <c r="C77" s="169" t="s">
        <v>17</v>
      </c>
      <c r="D77" s="164"/>
      <c r="E77" s="164"/>
      <c r="F77" s="185"/>
      <c r="G77" s="165"/>
    </row>
    <row r="78" spans="1:7" s="34" customFormat="1" ht="15.75" customHeight="1" thickBot="1" x14ac:dyDescent="0.3">
      <c r="A78" s="131">
        <v>107</v>
      </c>
      <c r="B78" s="143" t="s">
        <v>240</v>
      </c>
      <c r="C78" s="169" t="s">
        <v>17</v>
      </c>
      <c r="D78" s="166"/>
      <c r="E78" s="166"/>
      <c r="F78" s="186"/>
      <c r="G78" s="167"/>
    </row>
    <row r="79" spans="1:7" s="34" customFormat="1" ht="15.75" customHeight="1" x14ac:dyDescent="0.25">
      <c r="A79" s="4"/>
      <c r="G79" s="33"/>
    </row>
    <row r="80" spans="1:7" s="34" customFormat="1" ht="15" customHeight="1" x14ac:dyDescent="0.25">
      <c r="A80" s="3"/>
      <c r="B80" s="35" t="s">
        <v>188</v>
      </c>
      <c r="D80" s="35" t="s">
        <v>189</v>
      </c>
      <c r="G80" s="33"/>
    </row>
    <row r="81" spans="1:7" s="34" customFormat="1" ht="15" customHeight="1" x14ac:dyDescent="0.25">
      <c r="A81" s="3"/>
      <c r="B81" s="35" t="s">
        <v>190</v>
      </c>
      <c r="C81" s="35"/>
      <c r="D81" s="35" t="s">
        <v>191</v>
      </c>
      <c r="G81" s="33"/>
    </row>
    <row r="82" spans="1:7" s="34" customFormat="1" ht="15" customHeight="1" x14ac:dyDescent="0.25">
      <c r="A82" s="3"/>
      <c r="B82" s="35" t="s">
        <v>192</v>
      </c>
      <c r="C82" s="35"/>
      <c r="D82" s="35" t="s">
        <v>193</v>
      </c>
      <c r="G82" s="33"/>
    </row>
    <row r="83" spans="1:7" s="34" customFormat="1" ht="15" customHeight="1" x14ac:dyDescent="0.25">
      <c r="A83" s="3"/>
      <c r="B83" s="35" t="s">
        <v>194</v>
      </c>
      <c r="C83" s="35"/>
      <c r="D83" s="35" t="s">
        <v>195</v>
      </c>
      <c r="G83" s="33"/>
    </row>
    <row r="84" spans="1:7" s="34" customFormat="1" ht="15" customHeight="1" x14ac:dyDescent="0.25">
      <c r="A84" s="3"/>
      <c r="B84" s="35" t="s">
        <v>196</v>
      </c>
      <c r="C84" s="35"/>
      <c r="D84" s="35" t="s">
        <v>197</v>
      </c>
      <c r="G84" s="33"/>
    </row>
    <row r="85" spans="1:7" s="34" customFormat="1" ht="15" customHeight="1" x14ac:dyDescent="0.25">
      <c r="A85" s="3"/>
      <c r="B85" s="35" t="s">
        <v>198</v>
      </c>
      <c r="C85" s="35"/>
      <c r="D85" s="35" t="s">
        <v>199</v>
      </c>
      <c r="G85" s="33"/>
    </row>
    <row r="86" spans="1:7" s="34" customFormat="1" ht="15" customHeight="1" x14ac:dyDescent="0.25">
      <c r="A86" s="3"/>
      <c r="B86" s="35" t="s">
        <v>200</v>
      </c>
      <c r="C86" s="35"/>
      <c r="D86" s="35" t="s">
        <v>201</v>
      </c>
      <c r="G86" s="33"/>
    </row>
    <row r="87" spans="1:7" s="34" customFormat="1" ht="15" customHeight="1" x14ac:dyDescent="0.25">
      <c r="A87" s="3"/>
      <c r="B87" s="35"/>
      <c r="C87" s="35"/>
      <c r="D87" s="35" t="s">
        <v>202</v>
      </c>
      <c r="G87" s="33"/>
    </row>
    <row r="88" spans="1:7" s="2" customFormat="1" ht="15.75" hidden="1" customHeight="1" x14ac:dyDescent="0.2">
      <c r="A88" s="3"/>
      <c r="B88" s="36" t="s">
        <v>14</v>
      </c>
      <c r="C88" s="36"/>
      <c r="G88" s="29"/>
    </row>
    <row r="89" spans="1:7" s="2" customFormat="1" ht="15.75" hidden="1" customHeight="1" x14ac:dyDescent="0.2">
      <c r="A89" s="3"/>
      <c r="B89" s="36" t="s">
        <v>17</v>
      </c>
      <c r="C89" s="36"/>
      <c r="G89" s="29"/>
    </row>
    <row r="90" spans="1:7" s="2" customFormat="1" ht="15.75" customHeight="1" x14ac:dyDescent="0.2">
      <c r="A90" s="3"/>
      <c r="B90" s="37"/>
      <c r="C90" s="36"/>
      <c r="G90" s="29"/>
    </row>
    <row r="91" spans="1:7" s="2" customFormat="1" ht="15.75" customHeight="1" x14ac:dyDescent="0.2">
      <c r="A91" s="3"/>
      <c r="B91" s="36"/>
      <c r="C91" s="37"/>
      <c r="G91" s="29"/>
    </row>
    <row r="92" spans="1:7" s="2" customFormat="1" ht="15.75" customHeight="1" x14ac:dyDescent="0.2">
      <c r="A92" s="3"/>
      <c r="B92" s="37"/>
      <c r="C92" s="36"/>
      <c r="G92" s="29"/>
    </row>
    <row r="93" spans="1:7" s="2" customFormat="1" ht="15.75" customHeight="1" x14ac:dyDescent="0.2">
      <c r="A93" s="3"/>
      <c r="B93" s="37"/>
      <c r="C93" s="37"/>
      <c r="G93" s="29"/>
    </row>
    <row r="94" spans="1:7" s="2" customFormat="1" ht="15.75" customHeight="1" x14ac:dyDescent="0.2">
      <c r="A94" s="3"/>
      <c r="B94" s="36"/>
      <c r="C94" s="37"/>
      <c r="G94" s="29"/>
    </row>
    <row r="95" spans="1:7" s="2" customFormat="1" ht="15.75" customHeight="1" x14ac:dyDescent="0.2">
      <c r="A95" s="3"/>
      <c r="C95" s="36"/>
      <c r="G95" s="29"/>
    </row>
    <row r="96" spans="1:7" s="2" customFormat="1" ht="15.75" customHeight="1" x14ac:dyDescent="0.2">
      <c r="A96" s="3"/>
      <c r="G96" s="29"/>
    </row>
    <row r="97" spans="1:7" s="2" customFormat="1" ht="15.75" customHeight="1" x14ac:dyDescent="0.2">
      <c r="A97" s="3"/>
      <c r="G97" s="29"/>
    </row>
    <row r="98" spans="1:7" s="2" customFormat="1" ht="15.75" customHeight="1" x14ac:dyDescent="0.2">
      <c r="A98" s="3"/>
      <c r="G98" s="29"/>
    </row>
    <row r="99" spans="1:7" s="2" customFormat="1" ht="15.75" customHeight="1" x14ac:dyDescent="0.2">
      <c r="A99" s="3"/>
      <c r="G99" s="29"/>
    </row>
    <row r="100" spans="1:7" s="2" customFormat="1" ht="15.75" customHeight="1" x14ac:dyDescent="0.2">
      <c r="A100" s="3"/>
      <c r="G100" s="29"/>
    </row>
    <row r="101" spans="1:7" s="2" customFormat="1" ht="15.75" customHeight="1" x14ac:dyDescent="0.2">
      <c r="A101" s="3"/>
      <c r="G101" s="29"/>
    </row>
    <row r="102" spans="1:7" s="2" customFormat="1" ht="15.75" customHeight="1" x14ac:dyDescent="0.2">
      <c r="A102" s="3"/>
      <c r="G102" s="29"/>
    </row>
    <row r="103" spans="1:7" s="2" customFormat="1" ht="15.75" customHeight="1" x14ac:dyDescent="0.2">
      <c r="A103" s="3"/>
      <c r="G103" s="29"/>
    </row>
    <row r="104" spans="1:7" s="2" customFormat="1" ht="15.75" customHeight="1" x14ac:dyDescent="0.2">
      <c r="A104" s="3"/>
      <c r="G104" s="29"/>
    </row>
    <row r="105" spans="1:7" s="2" customFormat="1" ht="15.75" customHeight="1" x14ac:dyDescent="0.2">
      <c r="A105" s="3"/>
      <c r="G105" s="29"/>
    </row>
    <row r="106" spans="1:7" s="2" customFormat="1" ht="15.75" customHeight="1" x14ac:dyDescent="0.2">
      <c r="A106" s="3"/>
      <c r="G106" s="29"/>
    </row>
    <row r="107" spans="1:7" s="2" customFormat="1" ht="15.75" customHeight="1" x14ac:dyDescent="0.2">
      <c r="A107" s="3"/>
      <c r="G107" s="29"/>
    </row>
    <row r="108" spans="1:7" s="2" customFormat="1" ht="15.75" customHeight="1" x14ac:dyDescent="0.2">
      <c r="A108" s="3"/>
      <c r="G108" s="29"/>
    </row>
    <row r="109" spans="1:7" s="2" customFormat="1" ht="15.75" customHeight="1" x14ac:dyDescent="0.2">
      <c r="A109" s="3"/>
      <c r="G109" s="29"/>
    </row>
    <row r="110" spans="1:7" s="2" customFormat="1" ht="15.75" customHeight="1" x14ac:dyDescent="0.2">
      <c r="A110" s="3"/>
      <c r="G110" s="29"/>
    </row>
    <row r="111" spans="1:7" s="2" customFormat="1" ht="15.75" customHeight="1" x14ac:dyDescent="0.2">
      <c r="A111" s="3"/>
      <c r="G111" s="29"/>
    </row>
    <row r="112" spans="1:7" s="2" customFormat="1" ht="15.75" customHeight="1" x14ac:dyDescent="0.2">
      <c r="A112" s="3"/>
      <c r="G112" s="29"/>
    </row>
    <row r="113" spans="1:7" s="2" customFormat="1" ht="15.75" customHeight="1" x14ac:dyDescent="0.2">
      <c r="A113" s="3"/>
      <c r="G113" s="29"/>
    </row>
    <row r="114" spans="1:7" s="2" customFormat="1" ht="15.75" customHeight="1" x14ac:dyDescent="0.2">
      <c r="A114" s="3"/>
      <c r="G114" s="29"/>
    </row>
    <row r="115" spans="1:7" s="2" customFormat="1" ht="15.75" customHeight="1" x14ac:dyDescent="0.2">
      <c r="A115" s="3"/>
      <c r="G115" s="29"/>
    </row>
    <row r="116" spans="1:7" s="2" customFormat="1" ht="15.75" customHeight="1" x14ac:dyDescent="0.2">
      <c r="A116" s="3"/>
      <c r="G116" s="29"/>
    </row>
    <row r="117" spans="1:7" s="2" customFormat="1" ht="15.75" customHeight="1" x14ac:dyDescent="0.2">
      <c r="A117" s="3"/>
      <c r="G117" s="29"/>
    </row>
    <row r="118" spans="1:7" s="2" customFormat="1" ht="15.75" customHeight="1" x14ac:dyDescent="0.2">
      <c r="A118" s="3"/>
      <c r="G118" s="29"/>
    </row>
    <row r="119" spans="1:7" s="2" customFormat="1" ht="15.75" customHeight="1" x14ac:dyDescent="0.2">
      <c r="A119" s="3"/>
      <c r="G119" s="29"/>
    </row>
    <row r="120" spans="1:7" s="2" customFormat="1" ht="15.75" customHeight="1" x14ac:dyDescent="0.2">
      <c r="A120" s="3"/>
      <c r="G120" s="29"/>
    </row>
    <row r="121" spans="1:7" s="2" customFormat="1" ht="15.75" customHeight="1" x14ac:dyDescent="0.2">
      <c r="A121" s="3"/>
      <c r="G121" s="29"/>
    </row>
    <row r="122" spans="1:7" s="2" customFormat="1" ht="15.75" customHeight="1" x14ac:dyDescent="0.2">
      <c r="A122" s="3"/>
      <c r="G122" s="29"/>
    </row>
    <row r="123" spans="1:7" s="2" customFormat="1" ht="15.75" customHeight="1" x14ac:dyDescent="0.2">
      <c r="A123" s="3"/>
      <c r="G123" s="29"/>
    </row>
    <row r="124" spans="1:7" s="2" customFormat="1" ht="15.75" customHeight="1" x14ac:dyDescent="0.2">
      <c r="A124" s="3"/>
      <c r="G124" s="29"/>
    </row>
    <row r="125" spans="1:7" s="2" customFormat="1" ht="15.75" customHeight="1" x14ac:dyDescent="0.2">
      <c r="A125" s="3"/>
      <c r="G125" s="29"/>
    </row>
    <row r="126" spans="1:7" s="2" customFormat="1" ht="15.75" customHeight="1" x14ac:dyDescent="0.2">
      <c r="A126" s="3"/>
      <c r="G126" s="29"/>
    </row>
    <row r="127" spans="1:7" s="2" customFormat="1" ht="15.75" customHeight="1" x14ac:dyDescent="0.2">
      <c r="A127" s="3"/>
      <c r="G127" s="29"/>
    </row>
    <row r="128" spans="1:7" s="2" customFormat="1" ht="15.75" customHeight="1" x14ac:dyDescent="0.2">
      <c r="A128" s="3"/>
      <c r="G128" s="29"/>
    </row>
    <row r="129" spans="1:7" s="2" customFormat="1" ht="15.75" customHeight="1" x14ac:dyDescent="0.2">
      <c r="A129" s="3"/>
      <c r="G129" s="29"/>
    </row>
    <row r="130" spans="1:7" s="2" customFormat="1" ht="15.75" customHeight="1" x14ac:dyDescent="0.2">
      <c r="A130" s="3"/>
      <c r="G130" s="29"/>
    </row>
    <row r="131" spans="1:7" s="2" customFormat="1" ht="15.75" customHeight="1" x14ac:dyDescent="0.2">
      <c r="A131" s="3"/>
      <c r="G131" s="29"/>
    </row>
    <row r="132" spans="1:7" s="2" customFormat="1" ht="15.75" customHeight="1" x14ac:dyDescent="0.2">
      <c r="A132" s="3"/>
      <c r="G132" s="29"/>
    </row>
    <row r="133" spans="1:7" s="2" customFormat="1" ht="15.75" customHeight="1" x14ac:dyDescent="0.2">
      <c r="A133" s="3"/>
      <c r="G133" s="29"/>
    </row>
    <row r="134" spans="1:7" s="2" customFormat="1" ht="15.75" customHeight="1" x14ac:dyDescent="0.2">
      <c r="A134" s="3"/>
      <c r="G134" s="29"/>
    </row>
    <row r="135" spans="1:7" s="2" customFormat="1" ht="15.75" customHeight="1" x14ac:dyDescent="0.2">
      <c r="A135" s="3"/>
      <c r="G135" s="29"/>
    </row>
    <row r="136" spans="1:7" s="2" customFormat="1" ht="15.75" customHeight="1" x14ac:dyDescent="0.2">
      <c r="A136" s="3"/>
      <c r="G136" s="29"/>
    </row>
    <row r="137" spans="1:7" s="2" customFormat="1" ht="15.75" customHeight="1" x14ac:dyDescent="0.2">
      <c r="A137" s="3"/>
      <c r="G137" s="29"/>
    </row>
    <row r="138" spans="1:7" s="2" customFormat="1" ht="15.75" customHeight="1" x14ac:dyDescent="0.2">
      <c r="A138" s="3"/>
      <c r="G138" s="29"/>
    </row>
    <row r="139" spans="1:7" s="2" customFormat="1" ht="15.75" customHeight="1" x14ac:dyDescent="0.2">
      <c r="A139" s="3"/>
      <c r="G139" s="29"/>
    </row>
    <row r="140" spans="1:7" s="2" customFormat="1" ht="15.75" customHeight="1" x14ac:dyDescent="0.2">
      <c r="A140" s="3"/>
      <c r="D140" s="3"/>
      <c r="G140" s="29"/>
    </row>
    <row r="141" spans="1:7" s="2" customFormat="1" ht="15.75" customHeight="1" x14ac:dyDescent="0.2">
      <c r="A141" s="3"/>
      <c r="D141" s="3"/>
      <c r="G141" s="29"/>
    </row>
    <row r="142" spans="1:7" s="2" customFormat="1" ht="15.75" customHeight="1" x14ac:dyDescent="0.2">
      <c r="A142" s="3"/>
      <c r="D142" s="3"/>
      <c r="G142" s="29"/>
    </row>
    <row r="143" spans="1:7" s="2" customFormat="1" ht="15.75" customHeight="1" x14ac:dyDescent="0.2">
      <c r="A143" s="3"/>
      <c r="D143" s="3"/>
      <c r="G143" s="29"/>
    </row>
    <row r="144" spans="1:7" s="2" customFormat="1" ht="15.75" customHeight="1" x14ac:dyDescent="0.2">
      <c r="A144" s="3"/>
      <c r="D144" s="3"/>
      <c r="G144" s="29"/>
    </row>
    <row r="145" spans="1:7" s="2" customFormat="1" ht="15.75" customHeight="1" x14ac:dyDescent="0.2">
      <c r="A145" s="3"/>
      <c r="D145" s="3"/>
      <c r="G145" s="29"/>
    </row>
    <row r="146" spans="1:7" s="2" customFormat="1" ht="15.75" customHeight="1" x14ac:dyDescent="0.2">
      <c r="A146" s="3"/>
      <c r="D146" s="3"/>
      <c r="G146" s="29"/>
    </row>
    <row r="147" spans="1:7" s="2" customFormat="1" ht="15.75" customHeight="1" x14ac:dyDescent="0.2">
      <c r="A147" s="3"/>
      <c r="D147" s="3"/>
      <c r="G147" s="29"/>
    </row>
  </sheetData>
  <sheetProtection selectLockedCells="1" selectUnlockedCells="1"/>
  <conditionalFormatting sqref="D63:D64 G63:G64 B63:B65">
    <cfRule type="expression" priority="4" stopIfTrue="1">
      <formula>LEN(TRIM(B63))=0</formula>
    </cfRule>
  </conditionalFormatting>
  <dataValidations count="2">
    <dataValidation operator="equal" allowBlank="1" showErrorMessage="1" sqref="A42:B42 B4 A3:A4" xr:uid="{00000000-0002-0000-0200-000000000000}">
      <formula1>0</formula1>
      <formula2>0</formula2>
    </dataValidation>
    <dataValidation type="list" operator="equal" allowBlank="1" showInputMessage="1" showErrorMessage="1" error="Open or Closed" promptTitle="Open or Closed" sqref="C46:C62 C8:C37 C69:C78" xr:uid="{00000000-0002-0000-0200-000001000000}">
      <formula1>$A$3:$A$4</formula1>
      <formula2>0</formula2>
    </dataValidation>
  </dataValidations>
  <printOptions headings="1"/>
  <pageMargins left="0" right="0" top="0" bottom="0" header="0.51180555555555596" footer="0.51180555555555596"/>
  <pageSetup scale="57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E73336E9E4B94CB6DB81374FD9468B" ma:contentTypeVersion="0" ma:contentTypeDescription="Create a new document." ma:contentTypeScope="" ma:versionID="6627d2e246cc444a3ec773e148b57236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1E1C576-A1AF-4E82-BB9F-B8B63C64E2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167E14-29F6-4D87-9F43-6CBB62722F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4858F9E-4BB5-4BBB-83E0-2A33E47FEC8F}">
  <ds:schemaRefs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OFFICE REPORT-Print only</vt:lpstr>
      <vt:lpstr>BEAR PATROL REPORT-enter data</vt:lpstr>
      <vt:lpstr>Sumt.&amp; Brnt.PATROL REPORT-enter</vt:lpstr>
      <vt:lpstr>                               </vt:lpstr>
      <vt:lpstr>__xlnm.Print_Area</vt:lpstr>
      <vt:lpstr>'BEAR PATROL REPORT-enter data'!Print_Area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Knoll</dc:creator>
  <cp:lastModifiedBy>Mark Erler</cp:lastModifiedBy>
  <cp:lastPrinted>2022-11-16T19:34:10Z</cp:lastPrinted>
  <dcterms:created xsi:type="dcterms:W3CDTF">2013-12-17T15:54:16Z</dcterms:created>
  <dcterms:modified xsi:type="dcterms:W3CDTF">2024-01-30T19:13:42Z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0x010100D7E73336E9E4B94CB6DB81374FD9468B</vt:lpwstr>
  </property>
</Properties>
</file>